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88\共有\SZ050200契約監理課\03 工事検査監\43 徳島市週休２日確保モデル実施要領\R7.4.1_徳島市週休２日確保モデル工事実施要領　改訂\"/>
    </mc:Choice>
  </mc:AlternateContent>
  <bookViews>
    <workbookView xWindow="-120" yWindow="-120" windowWidth="20730" windowHeight="11160" tabRatio="858" activeTab="4"/>
  </bookViews>
  <sheets>
    <sheet name="様式１ 試行申請書" sheetId="18" r:id="rId1"/>
    <sheet name="様式２ 履行報告書" sheetId="17" r:id="rId2"/>
    <sheet name="様式３計画・報告書 " sheetId="15" r:id="rId3"/>
    <sheet name="様式３計画書（記入例）  " sheetId="16" r:id="rId4"/>
    <sheet name="様式３報告書（記入例）" sheetId="14" r:id="rId5"/>
  </sheets>
  <definedNames>
    <definedName name="_xlnm.Print_Area" localSheetId="1">'様式２ 履行報告書'!$A$1:$I$62</definedName>
    <definedName name="_xlnm.Print_Area" localSheetId="2">'様式３計画・報告書 '!$A$1:$J$48</definedName>
    <definedName name="_xlnm.Print_Area" localSheetId="3">'様式３計画書（記入例）  '!$A$1:$J$48</definedName>
    <definedName name="_xlnm.Print_Area" localSheetId="4">'様式３報告書（記入例）'!$A$1:$J$48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17" l="1"/>
  <c r="D54" i="17" l="1"/>
  <c r="D44" i="14" l="1"/>
  <c r="D45" i="14"/>
  <c r="D46" i="14"/>
  <c r="C46" i="14"/>
  <c r="C45" i="14"/>
  <c r="C44" i="14"/>
  <c r="D44" i="16"/>
  <c r="D45" i="16"/>
  <c r="D46" i="16"/>
  <c r="C44" i="16"/>
  <c r="C45" i="16"/>
  <c r="C46" i="16"/>
  <c r="D45" i="15"/>
  <c r="D46" i="15"/>
  <c r="D44" i="15"/>
  <c r="C46" i="15"/>
  <c r="C45" i="15"/>
  <c r="C44" i="15"/>
  <c r="A27" i="15" l="1"/>
  <c r="A27" i="14" l="1"/>
  <c r="A27" i="16"/>
  <c r="A43" i="16" l="1"/>
  <c r="B43" i="16" s="1"/>
  <c r="A42" i="16"/>
  <c r="B42" i="16" s="1"/>
  <c r="A41" i="16"/>
  <c r="B41" i="16" s="1"/>
  <c r="A40" i="16"/>
  <c r="B40" i="16" s="1"/>
  <c r="A39" i="16"/>
  <c r="B39" i="16" s="1"/>
  <c r="A38" i="16"/>
  <c r="B38" i="16" s="1"/>
  <c r="A37" i="16"/>
  <c r="B37" i="16" s="1"/>
  <c r="A36" i="16"/>
  <c r="B36" i="16" s="1"/>
  <c r="A35" i="16"/>
  <c r="B35" i="16" s="1"/>
  <c r="A34" i="16"/>
  <c r="B34" i="16" s="1"/>
  <c r="A33" i="16"/>
  <c r="B33" i="16" s="1"/>
  <c r="A32" i="16"/>
  <c r="B32" i="16" s="1"/>
  <c r="A31" i="16"/>
  <c r="B31" i="16" s="1"/>
  <c r="A30" i="16"/>
  <c r="B30" i="16" s="1"/>
  <c r="A29" i="16"/>
  <c r="B29" i="16" s="1"/>
  <c r="A28" i="16"/>
  <c r="B28" i="16" s="1"/>
  <c r="B27" i="16"/>
  <c r="A26" i="16"/>
  <c r="B26" i="16" s="1"/>
  <c r="A25" i="16"/>
  <c r="B25" i="16" s="1"/>
  <c r="A24" i="16"/>
  <c r="B24" i="16" s="1"/>
  <c r="A23" i="16"/>
  <c r="B23" i="16" s="1"/>
  <c r="A22" i="16"/>
  <c r="B22" i="16" s="1"/>
  <c r="A21" i="16"/>
  <c r="B21" i="16" s="1"/>
  <c r="A20" i="16"/>
  <c r="B20" i="16" s="1"/>
  <c r="A19" i="16"/>
  <c r="B19" i="16" s="1"/>
  <c r="A18" i="16"/>
  <c r="B18" i="16" s="1"/>
  <c r="A17" i="16"/>
  <c r="B17" i="16" s="1"/>
  <c r="A16" i="16"/>
  <c r="B16" i="16" s="1"/>
  <c r="A15" i="16"/>
  <c r="B15" i="16" s="1"/>
  <c r="A14" i="16"/>
  <c r="B14" i="16" s="1"/>
  <c r="A13" i="16"/>
  <c r="B13" i="16" s="1"/>
  <c r="C47" i="16" l="1"/>
  <c r="D47" i="15"/>
  <c r="C47" i="15"/>
  <c r="A43" i="15"/>
  <c r="B43" i="15" s="1"/>
  <c r="A42" i="15"/>
  <c r="B42" i="15" s="1"/>
  <c r="A41" i="15"/>
  <c r="B41" i="15" s="1"/>
  <c r="A40" i="15"/>
  <c r="B40" i="15" s="1"/>
  <c r="A39" i="15"/>
  <c r="B39" i="15" s="1"/>
  <c r="A38" i="15"/>
  <c r="B38" i="15" s="1"/>
  <c r="A37" i="15"/>
  <c r="B37" i="15" s="1"/>
  <c r="A36" i="15"/>
  <c r="B36" i="15" s="1"/>
  <c r="A35" i="15"/>
  <c r="B35" i="15" s="1"/>
  <c r="A34" i="15"/>
  <c r="B34" i="15" s="1"/>
  <c r="A33" i="15"/>
  <c r="B33" i="15" s="1"/>
  <c r="A32" i="15"/>
  <c r="B32" i="15" s="1"/>
  <c r="A31" i="15"/>
  <c r="B31" i="15" s="1"/>
  <c r="A30" i="15"/>
  <c r="B30" i="15" s="1"/>
  <c r="A29" i="15"/>
  <c r="B29" i="15" s="1"/>
  <c r="A28" i="15"/>
  <c r="B28" i="15" s="1"/>
  <c r="B27" i="15"/>
  <c r="A26" i="15"/>
  <c r="B26" i="15" s="1"/>
  <c r="A25" i="15"/>
  <c r="B25" i="15" s="1"/>
  <c r="A24" i="15"/>
  <c r="B24" i="15" s="1"/>
  <c r="A23" i="15"/>
  <c r="B23" i="15" s="1"/>
  <c r="A22" i="15"/>
  <c r="B22" i="15" s="1"/>
  <c r="A21" i="15"/>
  <c r="B21" i="15" s="1"/>
  <c r="A20" i="15"/>
  <c r="B20" i="15" s="1"/>
  <c r="A19" i="15"/>
  <c r="B19" i="15" s="1"/>
  <c r="A18" i="15"/>
  <c r="B18" i="15" s="1"/>
  <c r="A17" i="15"/>
  <c r="B17" i="15" s="1"/>
  <c r="A16" i="15"/>
  <c r="B16" i="15" s="1"/>
  <c r="A15" i="15"/>
  <c r="B15" i="15" s="1"/>
  <c r="A14" i="15"/>
  <c r="B14" i="15" s="1"/>
  <c r="A13" i="15"/>
  <c r="B13" i="15" s="1"/>
  <c r="A14" i="14" l="1"/>
  <c r="B14" i="14" s="1"/>
  <c r="A15" i="14"/>
  <c r="B15" i="14" s="1"/>
  <c r="A16" i="14"/>
  <c r="B16" i="14" s="1"/>
  <c r="A17" i="14"/>
  <c r="B17" i="14" s="1"/>
  <c r="A18" i="14"/>
  <c r="B18" i="14" s="1"/>
  <c r="A19" i="14"/>
  <c r="B19" i="14" s="1"/>
  <c r="A20" i="14"/>
  <c r="B20" i="14" s="1"/>
  <c r="A21" i="14"/>
  <c r="B21" i="14" s="1"/>
  <c r="A22" i="14"/>
  <c r="B22" i="14" s="1"/>
  <c r="A23" i="14"/>
  <c r="B23" i="14" s="1"/>
  <c r="A24" i="14"/>
  <c r="B24" i="14" s="1"/>
  <c r="A25" i="14"/>
  <c r="B25" i="14" s="1"/>
  <c r="A26" i="14"/>
  <c r="B26" i="14" s="1"/>
  <c r="B27" i="14"/>
  <c r="A28" i="14"/>
  <c r="B28" i="14" s="1"/>
  <c r="A29" i="14"/>
  <c r="B29" i="14" s="1"/>
  <c r="A30" i="14"/>
  <c r="B30" i="14" s="1"/>
  <c r="A31" i="14"/>
  <c r="B31" i="14" s="1"/>
  <c r="A32" i="14"/>
  <c r="B32" i="14" s="1"/>
  <c r="A33" i="14"/>
  <c r="B33" i="14" s="1"/>
  <c r="A34" i="14"/>
  <c r="B34" i="14" s="1"/>
  <c r="A35" i="14"/>
  <c r="B35" i="14" s="1"/>
  <c r="A36" i="14"/>
  <c r="B36" i="14" s="1"/>
  <c r="A37" i="14"/>
  <c r="B37" i="14" s="1"/>
  <c r="A38" i="14"/>
  <c r="B38" i="14" s="1"/>
  <c r="A39" i="14"/>
  <c r="B39" i="14" s="1"/>
  <c r="A40" i="14"/>
  <c r="B40" i="14" s="1"/>
  <c r="A41" i="14"/>
  <c r="B41" i="14" s="1"/>
  <c r="A42" i="14"/>
  <c r="B42" i="14" s="1"/>
  <c r="A43" i="14"/>
  <c r="B43" i="14" s="1"/>
  <c r="A13" i="14"/>
  <c r="B13" i="14" s="1"/>
  <c r="D47" i="14" l="1"/>
  <c r="C47" i="14"/>
</calcChain>
</file>

<file path=xl/comments1.xml><?xml version="1.0" encoding="utf-8"?>
<comments xmlns="http://schemas.openxmlformats.org/spreadsheetml/2006/main">
  <authors>
    <author>NT020005</author>
  </authors>
  <commentList>
    <comment ref="D54" authorId="0" shapeId="0">
      <text>
        <r>
          <rPr>
            <b/>
            <sz val="9"/>
            <rFont val="MS P ゴシック"/>
            <charset val="128"/>
          </rPr>
          <t>自動で計算されます。</t>
        </r>
      </text>
    </comment>
  </commentList>
</comments>
</file>

<file path=xl/comments2.xml><?xml version="1.0" encoding="utf-8"?>
<comments xmlns="http://schemas.openxmlformats.org/spreadsheetml/2006/main">
  <authors>
    <author>NT020005</author>
  </authors>
  <commentList>
    <comment ref="A9" authorId="0" shapeId="0">
      <text>
        <r>
          <rPr>
            <b/>
            <sz val="9"/>
            <rFont val="MS P ゴシック"/>
            <charset val="128"/>
          </rPr>
          <t>西暦を入力</t>
        </r>
      </text>
    </comment>
    <comment ref="C9" authorId="0" shapeId="0">
      <text>
        <r>
          <rPr>
            <b/>
            <sz val="9"/>
            <rFont val="MS P ゴシック"/>
            <charset val="128"/>
          </rPr>
          <t xml:space="preserve">対象月を入力
</t>
        </r>
      </text>
    </comment>
    <comment ref="A13" authorId="0" shapeId="0">
      <text>
        <r>
          <rPr>
            <b/>
            <sz val="9"/>
            <rFont val="MS P ゴシック"/>
            <charset val="128"/>
          </rPr>
          <t>カレンダーは自動的に作成されます。</t>
        </r>
      </text>
    </comment>
    <comment ref="C13" authorId="0" shapeId="0">
      <text>
        <r>
          <rPr>
            <b/>
            <sz val="9"/>
            <rFont val="MS P ゴシック"/>
            <charset val="128"/>
          </rPr>
          <t>プルダウンから該当する項目を選択する。</t>
        </r>
      </text>
    </comment>
  </commentList>
</comments>
</file>

<file path=xl/comments3.xml><?xml version="1.0" encoding="utf-8"?>
<comments xmlns="http://schemas.openxmlformats.org/spreadsheetml/2006/main">
  <authors>
    <author>NT020005</author>
  </authors>
  <commentList>
    <comment ref="A9" authorId="0" shapeId="0">
      <text>
        <r>
          <rPr>
            <b/>
            <sz val="9"/>
            <rFont val="MS P ゴシック"/>
            <charset val="128"/>
          </rPr>
          <t>西暦を入力</t>
        </r>
      </text>
    </comment>
    <comment ref="C9" authorId="0" shapeId="0">
      <text>
        <r>
          <rPr>
            <b/>
            <sz val="9"/>
            <rFont val="MS P ゴシック"/>
            <charset val="128"/>
          </rPr>
          <t xml:space="preserve">対象月を入力
</t>
        </r>
      </text>
    </comment>
    <comment ref="A13" authorId="0" shapeId="0">
      <text>
        <r>
          <rPr>
            <b/>
            <sz val="9"/>
            <rFont val="MS P ゴシック"/>
            <charset val="128"/>
          </rPr>
          <t>カレンダーは自動的に作成されます。</t>
        </r>
      </text>
    </comment>
    <comment ref="C13" authorId="0" shapeId="0">
      <text>
        <r>
          <rPr>
            <b/>
            <sz val="9"/>
            <rFont val="MS P ゴシック"/>
            <charset val="128"/>
          </rPr>
          <t>プルダウンから該当する項目を選択する。</t>
        </r>
      </text>
    </comment>
  </commentList>
</comments>
</file>

<file path=xl/comments4.xml><?xml version="1.0" encoding="utf-8"?>
<comments xmlns="http://schemas.openxmlformats.org/spreadsheetml/2006/main">
  <authors>
    <author>NT020005</author>
  </authors>
  <commentList>
    <comment ref="A9" authorId="0" shapeId="0">
      <text>
        <r>
          <rPr>
            <b/>
            <sz val="9"/>
            <rFont val="MS P ゴシック"/>
            <charset val="128"/>
          </rPr>
          <t>西暦を入力</t>
        </r>
      </text>
    </comment>
    <comment ref="C9" authorId="0" shapeId="0">
      <text>
        <r>
          <rPr>
            <b/>
            <sz val="9"/>
            <rFont val="MS P ゴシック"/>
            <charset val="128"/>
          </rPr>
          <t xml:space="preserve">対象月を入力
</t>
        </r>
      </text>
    </comment>
    <comment ref="A13" authorId="0" shapeId="0">
      <text>
        <r>
          <rPr>
            <b/>
            <sz val="9"/>
            <rFont val="MS P ゴシック"/>
            <charset val="128"/>
          </rPr>
          <t>カレンダーは自動的に作成されます。</t>
        </r>
      </text>
    </comment>
    <comment ref="C13" authorId="0" shapeId="0">
      <text>
        <r>
          <rPr>
            <b/>
            <sz val="9"/>
            <rFont val="MS P ゴシック"/>
            <charset val="128"/>
          </rPr>
          <t>プルダウンから該当する項目を選択する。</t>
        </r>
      </text>
    </comment>
  </commentList>
</comments>
</file>

<file path=xl/sharedStrings.xml><?xml version="1.0" encoding="utf-8"?>
<sst xmlns="http://schemas.openxmlformats.org/spreadsheetml/2006/main" count="314" uniqueCount="108">
  <si>
    <t>リスト</t>
  </si>
  <si>
    <t>計画</t>
  </si>
  <si>
    <t>実施</t>
  </si>
  <si>
    <t>年</t>
  </si>
  <si>
    <t>月</t>
  </si>
  <si>
    <t>曜日</t>
  </si>
  <si>
    <t>対象日数</t>
  </si>
  <si>
    <t>施工日数</t>
  </si>
  <si>
    <t>休日数</t>
  </si>
  <si>
    <t>現場閉所率（月間）</t>
  </si>
  <si>
    <t>様式３</t>
    <phoneticPr fontId="4"/>
  </si>
  <si>
    <t>月間現場閉所報告書</t>
    <phoneticPr fontId="4"/>
  </si>
  <si>
    <t>契約工期</t>
    <rPh sb="0" eb="4">
      <t>ケイヤクコウキ</t>
    </rPh>
    <phoneticPr fontId="4"/>
  </si>
  <si>
    <t>工事着手日</t>
    <rPh sb="0" eb="4">
      <t>コウジチャクシュ</t>
    </rPh>
    <rPh sb="4" eb="5">
      <t>ビ</t>
    </rPh>
    <phoneticPr fontId="4"/>
  </si>
  <si>
    <t>工事の型式</t>
    <rPh sb="0" eb="2">
      <t>コウジ</t>
    </rPh>
    <rPh sb="3" eb="5">
      <t>カタシキ</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</si>
  <si>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</si>
  <si>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令和　　年　　月　　日</t>
    <rPh sb="0" eb="2">
      <t>レイワ</t>
    </rPh>
    <rPh sb="4" eb="5">
      <t>ネン</t>
    </rPh>
    <rPh sb="7" eb="8">
      <t>ガツ</t>
    </rPh>
    <rPh sb="10" eb="11">
      <t>ニチ</t>
    </rPh>
    <phoneticPr fontId="4"/>
  </si>
  <si>
    <t>発注者指定型</t>
    <rPh sb="0" eb="3">
      <t>ハッチュウシャ</t>
    </rPh>
    <rPh sb="3" eb="6">
      <t>シテイガタ</t>
    </rPh>
    <phoneticPr fontId="4"/>
  </si>
  <si>
    <t>受注者希望型</t>
    <rPh sb="0" eb="3">
      <t>ジュチュウシャ</t>
    </rPh>
    <rPh sb="3" eb="6">
      <t>キボウガタ</t>
    </rPh>
    <phoneticPr fontId="4"/>
  </si>
  <si>
    <t>課長補佐</t>
    <rPh sb="0" eb="4">
      <t>カチョウホサ</t>
    </rPh>
    <phoneticPr fontId="4"/>
  </si>
  <si>
    <t>係長</t>
    <rPh sb="0" eb="2">
      <t>カカリチョウ</t>
    </rPh>
    <phoneticPr fontId="4"/>
  </si>
  <si>
    <t>課長</t>
    <rPh sb="0" eb="1">
      <t>カ</t>
    </rPh>
    <rPh sb="1" eb="2">
      <t>チョウ</t>
    </rPh>
    <phoneticPr fontId="4"/>
  </si>
  <si>
    <t>係</t>
    <rPh sb="0" eb="1">
      <t>カカリ</t>
    </rPh>
    <phoneticPr fontId="4"/>
  </si>
  <si>
    <t>現場代理人</t>
    <rPh sb="0" eb="5">
      <t>ゲンバダイリニン</t>
    </rPh>
    <phoneticPr fontId="4"/>
  </si>
  <si>
    <t>受　注　者</t>
    <rPh sb="0" eb="1">
      <t>ジュ</t>
    </rPh>
    <rPh sb="2" eb="3">
      <t>チュウ</t>
    </rPh>
    <rPh sb="4" eb="5">
      <t>モノ</t>
    </rPh>
    <phoneticPr fontId="4"/>
  </si>
  <si>
    <t>除外日：</t>
    <rPh sb="0" eb="3">
      <t>ジョガイビ</t>
    </rPh>
    <phoneticPr fontId="4"/>
  </si>
  <si>
    <t>現場閉所率：</t>
    <rPh sb="0" eb="5">
      <t>ゲンバヘイショリツ</t>
    </rPh>
    <phoneticPr fontId="4"/>
  </si>
  <si>
    <t>年末年始6日間、夏季休暇3日間、工場製作のみを実施している期間、工事全体を一時中止している期間、他工事との工程調整により不稼働期間などを示す。</t>
    <phoneticPr fontId="4"/>
  </si>
  <si>
    <t>月　日</t>
    <phoneticPr fontId="4"/>
  </si>
  <si>
    <t>計　画</t>
    <phoneticPr fontId="4"/>
  </si>
  <si>
    <t>実　施</t>
    <phoneticPr fontId="4"/>
  </si>
  <si>
    <t>特　記　事　項</t>
    <rPh sb="0" eb="1">
      <t>トク</t>
    </rPh>
    <rPh sb="2" eb="3">
      <t>キ</t>
    </rPh>
    <rPh sb="4" eb="5">
      <t>コト</t>
    </rPh>
    <rPh sb="6" eb="7">
      <t>コウ</t>
    </rPh>
    <phoneticPr fontId="4"/>
  </si>
  <si>
    <t>工 事 名</t>
    <rPh sb="0" eb="1">
      <t>コウ</t>
    </rPh>
    <rPh sb="2" eb="3">
      <t>コト</t>
    </rPh>
    <rPh sb="4" eb="5">
      <t>メイ</t>
    </rPh>
    <phoneticPr fontId="4"/>
  </si>
  <si>
    <t>　○○建設株式会社</t>
    <rPh sb="3" eb="5">
      <t>ケンセツ</t>
    </rPh>
    <rPh sb="5" eb="9">
      <t>カブシキカイシャ</t>
    </rPh>
    <phoneticPr fontId="4"/>
  </si>
  <si>
    <t>　○○　○○</t>
    <phoneticPr fontId="4"/>
  </si>
  <si>
    <t>月間現場閉所（計画・報告）書</t>
    <rPh sb="7" eb="9">
      <t>ケイカク</t>
    </rPh>
    <phoneticPr fontId="4"/>
  </si>
  <si>
    <t>月間現場閉所計画書</t>
    <rPh sb="6" eb="8">
      <t>ケイカク</t>
    </rPh>
    <phoneticPr fontId="4"/>
  </si>
  <si>
    <t>前日の天候不良により中止のコンクリート打設工事実施</t>
    <rPh sb="0" eb="2">
      <t>ゼンジツ</t>
    </rPh>
    <rPh sb="3" eb="5">
      <t>テンコウ</t>
    </rPh>
    <rPh sb="5" eb="7">
      <t>フリョウ</t>
    </rPh>
    <rPh sb="10" eb="12">
      <t>チュウシ</t>
    </rPh>
    <rPh sb="19" eb="21">
      <t>ダセツ</t>
    </rPh>
    <rPh sb="21" eb="23">
      <t>コウジ</t>
    </rPh>
    <rPh sb="23" eb="25">
      <t>ジッシ</t>
    </rPh>
    <phoneticPr fontId="4"/>
  </si>
  <si>
    <t>契約締結日</t>
    <rPh sb="0" eb="5">
      <t>ケイヤクテイケツビ</t>
    </rPh>
    <phoneticPr fontId="4"/>
  </si>
  <si>
    <t>契約工期開始日</t>
    <rPh sb="0" eb="4">
      <t>ケイヤクコウキ</t>
    </rPh>
    <rPh sb="4" eb="7">
      <t>カイシビ</t>
    </rPh>
    <phoneticPr fontId="4"/>
  </si>
  <si>
    <t>工事着手日：現場測量</t>
    <rPh sb="0" eb="5">
      <t>コウジチャクシュビ</t>
    </rPh>
    <rPh sb="6" eb="8">
      <t>ゲンバ</t>
    </rPh>
    <rPh sb="8" eb="10">
      <t>ソクリョウ</t>
    </rPh>
    <phoneticPr fontId="4"/>
  </si>
  <si>
    <t>○○線道路舗装工事</t>
    <rPh sb="2" eb="3">
      <t>セン</t>
    </rPh>
    <rPh sb="3" eb="5">
      <t>ドウロ</t>
    </rPh>
    <rPh sb="5" eb="9">
      <t>ホソウコウジ</t>
    </rPh>
    <phoneticPr fontId="4"/>
  </si>
  <si>
    <t>様式1</t>
    <rPh sb="0" eb="2">
      <t>ヨウシキ</t>
    </rPh>
    <phoneticPr fontId="10"/>
  </si>
  <si>
    <t>課長</t>
    <rPh sb="0" eb="2">
      <t>カチョウ</t>
    </rPh>
    <phoneticPr fontId="10"/>
  </si>
  <si>
    <t>課長補佐</t>
    <rPh sb="0" eb="4">
      <t>カチョウホサ</t>
    </rPh>
    <phoneticPr fontId="10"/>
  </si>
  <si>
    <t>係長</t>
    <rPh sb="0" eb="2">
      <t>カカリ</t>
    </rPh>
    <phoneticPr fontId="10"/>
  </si>
  <si>
    <t>係</t>
    <rPh sb="0" eb="1">
      <t>カカリ</t>
    </rPh>
    <phoneticPr fontId="10"/>
  </si>
  <si>
    <t xml:space="preserve"> </t>
    <phoneticPr fontId="10"/>
  </si>
  <si>
    <t>令和</t>
    <rPh sb="0" eb="1">
      <t>レイ</t>
    </rPh>
    <rPh sb="1" eb="2">
      <t>ワ</t>
    </rPh>
    <phoneticPr fontId="10"/>
  </si>
  <si>
    <t>年</t>
    <rPh sb="0" eb="1">
      <t>ネン</t>
    </rPh>
    <phoneticPr fontId="10"/>
  </si>
  <si>
    <t>月</t>
    <rPh sb="0" eb="1">
      <t>ガツ</t>
    </rPh>
    <phoneticPr fontId="10"/>
  </si>
  <si>
    <t>日</t>
    <rPh sb="0" eb="1">
      <t>ヒ</t>
    </rPh>
    <phoneticPr fontId="10"/>
  </si>
  <si>
    <t>徳 島 市 長 殿</t>
    <rPh sb="0" eb="1">
      <t>トク</t>
    </rPh>
    <rPh sb="2" eb="3">
      <t>シマ</t>
    </rPh>
    <rPh sb="4" eb="5">
      <t>シ</t>
    </rPh>
    <rPh sb="6" eb="7">
      <t>チョウ</t>
    </rPh>
    <rPh sb="8" eb="9">
      <t>ドノ</t>
    </rPh>
    <phoneticPr fontId="10"/>
  </si>
  <si>
    <t>受注者</t>
  </si>
  <si>
    <t>住　　所</t>
    <rPh sb="0" eb="1">
      <t>ジュウ</t>
    </rPh>
    <rPh sb="3" eb="4">
      <t>トコロ</t>
    </rPh>
    <phoneticPr fontId="10"/>
  </si>
  <si>
    <t>名　　称</t>
    <rPh sb="0" eb="1">
      <t>メイ</t>
    </rPh>
    <rPh sb="3" eb="4">
      <t>ショウ</t>
    </rPh>
    <phoneticPr fontId="10"/>
  </si>
  <si>
    <t>代表者名</t>
    <rPh sb="0" eb="1">
      <t>ダイ</t>
    </rPh>
    <rPh sb="1" eb="2">
      <t>ヒョウ</t>
    </rPh>
    <rPh sb="2" eb="3">
      <t>シャ</t>
    </rPh>
    <rPh sb="3" eb="4">
      <t>メイ</t>
    </rPh>
    <phoneticPr fontId="10"/>
  </si>
  <si>
    <t>工　事　名</t>
    <rPh sb="0" eb="1">
      <t>コウ</t>
    </rPh>
    <rPh sb="2" eb="3">
      <t>コト</t>
    </rPh>
    <rPh sb="4" eb="5">
      <t>メイ</t>
    </rPh>
    <phoneticPr fontId="10"/>
  </si>
  <si>
    <t>工 事 場 所</t>
    <rPh sb="0" eb="1">
      <t>コウ</t>
    </rPh>
    <rPh sb="2" eb="3">
      <t>コト</t>
    </rPh>
    <rPh sb="4" eb="5">
      <t>バ</t>
    </rPh>
    <rPh sb="6" eb="7">
      <t>トコロ</t>
    </rPh>
    <phoneticPr fontId="10"/>
  </si>
  <si>
    <t>　徳島市</t>
    <rPh sb="1" eb="4">
      <t>トクシマシ</t>
    </rPh>
    <phoneticPr fontId="10"/>
  </si>
  <si>
    <t>請 負 代 金 額</t>
    <rPh sb="0" eb="1">
      <t>ショウ</t>
    </rPh>
    <rPh sb="2" eb="3">
      <t>フ</t>
    </rPh>
    <rPh sb="4" eb="5">
      <t>ダイ</t>
    </rPh>
    <rPh sb="6" eb="7">
      <t>カネ</t>
    </rPh>
    <rPh sb="8" eb="9">
      <t>ガク</t>
    </rPh>
    <phoneticPr fontId="10"/>
  </si>
  <si>
    <t>契  約  日</t>
    <rPh sb="0" eb="1">
      <t>チギリ</t>
    </rPh>
    <rPh sb="3" eb="4">
      <t>ヤク</t>
    </rPh>
    <rPh sb="6" eb="7">
      <t>ヒ</t>
    </rPh>
    <phoneticPr fontId="10"/>
  </si>
  <si>
    <t>令和　　　年　　　月　　　日</t>
    <rPh sb="0" eb="1">
      <t>レイ</t>
    </rPh>
    <rPh sb="1" eb="2">
      <t>ワ</t>
    </rPh>
    <rPh sb="5" eb="6">
      <t>ネン</t>
    </rPh>
    <rPh sb="9" eb="10">
      <t>ツキ</t>
    </rPh>
    <rPh sb="13" eb="14">
      <t>ヒ</t>
    </rPh>
    <phoneticPr fontId="10"/>
  </si>
  <si>
    <t>契 約 工 期</t>
    <rPh sb="0" eb="1">
      <t>ケイ</t>
    </rPh>
    <rPh sb="2" eb="3">
      <t>ヤク</t>
    </rPh>
    <rPh sb="4" eb="5">
      <t>コウ</t>
    </rPh>
    <rPh sb="6" eb="7">
      <t>キ</t>
    </rPh>
    <phoneticPr fontId="10"/>
  </si>
  <si>
    <t>令和　　年　　月　　日　から　　令和　　年　　月　　日まで</t>
    <rPh sb="0" eb="1">
      <t>レイ</t>
    </rPh>
    <rPh sb="1" eb="2">
      <t>ワ</t>
    </rPh>
    <rPh sb="4" eb="5">
      <t>ネン</t>
    </rPh>
    <rPh sb="7" eb="8">
      <t>ツキ</t>
    </rPh>
    <rPh sb="10" eb="11">
      <t>ヒ</t>
    </rPh>
    <rPh sb="16" eb="17">
      <t>レイ</t>
    </rPh>
    <rPh sb="17" eb="18">
      <t>ワ</t>
    </rPh>
    <rPh sb="20" eb="21">
      <t>ネン</t>
    </rPh>
    <rPh sb="23" eb="24">
      <t>ツキ</t>
    </rPh>
    <rPh sb="26" eb="27">
      <t>ヒ</t>
    </rPh>
    <phoneticPr fontId="10"/>
  </si>
  <si>
    <t>工 事 着 手 日</t>
    <rPh sb="0" eb="1">
      <t>コウ</t>
    </rPh>
    <rPh sb="2" eb="3">
      <t>コト</t>
    </rPh>
    <rPh sb="4" eb="5">
      <t>キ</t>
    </rPh>
    <rPh sb="6" eb="7">
      <t>テ</t>
    </rPh>
    <rPh sb="8" eb="9">
      <t>ヒ</t>
    </rPh>
    <phoneticPr fontId="10"/>
  </si>
  <si>
    <t>備　　考</t>
    <rPh sb="0" eb="1">
      <t>ビ</t>
    </rPh>
    <rPh sb="3" eb="4">
      <t>コウ</t>
    </rPh>
    <phoneticPr fontId="10"/>
  </si>
  <si>
    <t>※備考欄には、一つの現場に複数の工事が分離発注される場合における受注者間の協議事項等特記すべきことがあれば記入のこと。</t>
    <rPh sb="1" eb="4">
      <t>ビコウラン</t>
    </rPh>
    <rPh sb="7" eb="8">
      <t>ヒト</t>
    </rPh>
    <rPh sb="10" eb="12">
      <t>ゲンバ</t>
    </rPh>
    <rPh sb="13" eb="15">
      <t>フクスウ</t>
    </rPh>
    <rPh sb="16" eb="18">
      <t>コウジ</t>
    </rPh>
    <rPh sb="19" eb="23">
      <t>ブンリハッチュウ</t>
    </rPh>
    <rPh sb="26" eb="28">
      <t>バアイ</t>
    </rPh>
    <rPh sb="32" eb="35">
      <t>ジュチュウシャ</t>
    </rPh>
    <rPh sb="35" eb="36">
      <t>カン</t>
    </rPh>
    <rPh sb="37" eb="41">
      <t>キョウギジコウ</t>
    </rPh>
    <rPh sb="41" eb="42">
      <t>トウ</t>
    </rPh>
    <rPh sb="42" eb="44">
      <t>トッキ</t>
    </rPh>
    <rPh sb="53" eb="55">
      <t>キニュウ</t>
    </rPh>
    <phoneticPr fontId="10"/>
  </si>
  <si>
    <t>週休２日確保モデル工事履行報告書</t>
    <rPh sb="0" eb="2">
      <t>シュウキュウ</t>
    </rPh>
    <rPh sb="3" eb="4">
      <t>カ</t>
    </rPh>
    <rPh sb="4" eb="6">
      <t>カクホ</t>
    </rPh>
    <rPh sb="9" eb="11">
      <t>コウジ</t>
    </rPh>
    <rPh sb="11" eb="13">
      <t>リコウ</t>
    </rPh>
    <rPh sb="13" eb="16">
      <t>ホウコクショ</t>
    </rPh>
    <phoneticPr fontId="10"/>
  </si>
  <si>
    <t>様式２</t>
    <rPh sb="0" eb="2">
      <t>ヨウシキ</t>
    </rPh>
    <phoneticPr fontId="10"/>
  </si>
  <si>
    <t>工事の
型式</t>
    <rPh sb="0" eb="2">
      <t>コウジ</t>
    </rPh>
    <rPh sb="4" eb="6">
      <t>カタシキ</t>
    </rPh>
    <phoneticPr fontId="4"/>
  </si>
  <si>
    <t>発注者指定型</t>
    <rPh sb="0" eb="6">
      <t>ハッチュウシャシテイガタ</t>
    </rPh>
    <phoneticPr fontId="4"/>
  </si>
  <si>
    <t>令和　年　月　日～令和　年　月　日</t>
    <rPh sb="0" eb="1">
      <t>レイ</t>
    </rPh>
    <rPh sb="1" eb="2">
      <t>ワ</t>
    </rPh>
    <rPh sb="3" eb="4">
      <t>ネン</t>
    </rPh>
    <rPh sb="5" eb="6">
      <t>ツキ</t>
    </rPh>
    <rPh sb="7" eb="8">
      <t>ヒ</t>
    </rPh>
    <rPh sb="9" eb="10">
      <t>レイ</t>
    </rPh>
    <rPh sb="10" eb="11">
      <t>ワ</t>
    </rPh>
    <rPh sb="12" eb="13">
      <t>ネン</t>
    </rPh>
    <rPh sb="14" eb="15">
      <t>ツキ</t>
    </rPh>
    <rPh sb="16" eb="17">
      <t>ヒ</t>
    </rPh>
    <phoneticPr fontId="10"/>
  </si>
  <si>
    <t>工事
着手日</t>
    <rPh sb="0" eb="2">
      <t>コウジ</t>
    </rPh>
    <rPh sb="3" eb="5">
      <t>チャクシュ</t>
    </rPh>
    <rPh sb="5" eb="6">
      <t>ビ</t>
    </rPh>
    <phoneticPr fontId="4"/>
  </si>
  <si>
    <t>令和　年　月　日</t>
    <rPh sb="0" eb="2">
      <t>レイワ</t>
    </rPh>
    <rPh sb="3" eb="4">
      <t>ネン</t>
    </rPh>
    <rPh sb="5" eb="6">
      <t>ガツ</t>
    </rPh>
    <rPh sb="7" eb="8">
      <t>ニチ</t>
    </rPh>
    <phoneticPr fontId="4"/>
  </si>
  <si>
    <t>対象日数</t>
    <rPh sb="0" eb="2">
      <t>タイショウ</t>
    </rPh>
    <rPh sb="2" eb="4">
      <t>ニッスウ</t>
    </rPh>
    <phoneticPr fontId="10"/>
  </si>
  <si>
    <t>現場閉所日</t>
    <rPh sb="0" eb="2">
      <t>ゲンバ</t>
    </rPh>
    <rPh sb="2" eb="5">
      <t>ヘイショビ</t>
    </rPh>
    <phoneticPr fontId="10"/>
  </si>
  <si>
    <t>現場閉所率</t>
    <rPh sb="0" eb="2">
      <t>ゲンバ</t>
    </rPh>
    <rPh sb="2" eb="5">
      <t>ヘイショリツ</t>
    </rPh>
    <phoneticPr fontId="10"/>
  </si>
  <si>
    <t>〇</t>
  </si>
  <si>
    <t>〇</t>
    <phoneticPr fontId="4"/>
  </si>
  <si>
    <t>●</t>
  </si>
  <si>
    <t>●</t>
    <phoneticPr fontId="4"/>
  </si>
  <si>
    <t>―</t>
  </si>
  <si>
    <t>―</t>
    <phoneticPr fontId="4"/>
  </si>
  <si>
    <t>作業日（振替作業日含む）</t>
    <rPh sb="0" eb="3">
      <t>サギョウビ</t>
    </rPh>
    <rPh sb="4" eb="6">
      <t>フリカエ</t>
    </rPh>
    <rPh sb="6" eb="9">
      <t>サギョウビ</t>
    </rPh>
    <rPh sb="9" eb="10">
      <t>フク</t>
    </rPh>
    <phoneticPr fontId="4"/>
  </si>
  <si>
    <t>閉所日（振替閉所日含む）</t>
    <rPh sb="0" eb="3">
      <t>ヘイショビ</t>
    </rPh>
    <rPh sb="4" eb="6">
      <t>フリカエ</t>
    </rPh>
    <rPh sb="6" eb="9">
      <t>ヘイショビ</t>
    </rPh>
    <rPh sb="9" eb="10">
      <t>フク</t>
    </rPh>
    <phoneticPr fontId="4"/>
  </si>
  <si>
    <t>除外日（現場不稼働期間等）</t>
    <rPh sb="0" eb="3">
      <t>ジョガイビ</t>
    </rPh>
    <rPh sb="4" eb="6">
      <t>ゲンバ</t>
    </rPh>
    <rPh sb="6" eb="12">
      <t>フカドウキカントウ</t>
    </rPh>
    <phoneticPr fontId="4"/>
  </si>
  <si>
    <t>記　号：</t>
    <rPh sb="0" eb="1">
      <t>キ</t>
    </rPh>
    <rPh sb="2" eb="3">
      <t>ゴウ</t>
    </rPh>
    <phoneticPr fontId="4"/>
  </si>
  <si>
    <t>作業日【○】、閉所日【●】、除外日【―】</t>
    <rPh sb="0" eb="3">
      <t>サギョウビ</t>
    </rPh>
    <rPh sb="7" eb="10">
      <t>ヘイショビ</t>
    </rPh>
    <rPh sb="14" eb="17">
      <t>ジョガイビ</t>
    </rPh>
    <phoneticPr fontId="4"/>
  </si>
  <si>
    <t>８月３日作業に伴う振替休日</t>
    <rPh sb="1" eb="2">
      <t>ガツ</t>
    </rPh>
    <rPh sb="3" eb="4">
      <t>カ</t>
    </rPh>
    <rPh sb="4" eb="6">
      <t>サギョウ</t>
    </rPh>
    <rPh sb="7" eb="8">
      <t>トモナ</t>
    </rPh>
    <rPh sb="9" eb="11">
      <t>フリカエ</t>
    </rPh>
    <rPh sb="11" eb="13">
      <t>キュウジツ</t>
    </rPh>
    <phoneticPr fontId="4"/>
  </si>
  <si>
    <t>８月１６日現場閉所に伴う振替作業</t>
    <rPh sb="1" eb="2">
      <t>ガツ</t>
    </rPh>
    <rPh sb="4" eb="5">
      <t>ニチ</t>
    </rPh>
    <rPh sb="5" eb="7">
      <t>ゲンバ</t>
    </rPh>
    <rPh sb="7" eb="9">
      <t>ヘイショ</t>
    </rPh>
    <rPh sb="10" eb="11">
      <t>トモナ</t>
    </rPh>
    <rPh sb="12" eb="14">
      <t>フリカエ</t>
    </rPh>
    <rPh sb="14" eb="16">
      <t>サギョウ</t>
    </rPh>
    <phoneticPr fontId="4"/>
  </si>
  <si>
    <t>台風のため現場閉所</t>
    <rPh sb="0" eb="2">
      <t>タイフウ</t>
    </rPh>
    <rPh sb="5" eb="7">
      <t>ゲンバ</t>
    </rPh>
    <rPh sb="7" eb="9">
      <t>ヘイショ</t>
    </rPh>
    <phoneticPr fontId="4"/>
  </si>
  <si>
    <t>令和６年１０月４日 ～ 令和７年３月３０日</t>
    <rPh sb="0" eb="2">
      <t>レイワ</t>
    </rPh>
    <rPh sb="3" eb="4">
      <t>ネン</t>
    </rPh>
    <rPh sb="6" eb="7">
      <t>ガツ</t>
    </rPh>
    <rPh sb="8" eb="9">
      <t>ニチ</t>
    </rPh>
    <rPh sb="12" eb="14">
      <t>レイワ</t>
    </rPh>
    <rPh sb="15" eb="16">
      <t>ネン</t>
    </rPh>
    <rPh sb="17" eb="18">
      <t>ガツ</t>
    </rPh>
    <rPh sb="20" eb="21">
      <t>ニチ</t>
    </rPh>
    <phoneticPr fontId="4"/>
  </si>
  <si>
    <t>令和６年６月４日 ～ 令和７年３月３０日</t>
    <rPh sb="0" eb="2">
      <t>レイワ</t>
    </rPh>
    <rPh sb="3" eb="4">
      <t>ネン</t>
    </rPh>
    <rPh sb="5" eb="6">
      <t>ガツ</t>
    </rPh>
    <rPh sb="7" eb="8">
      <t>ニチ</t>
    </rPh>
    <rPh sb="11" eb="13">
      <t>レイワ</t>
    </rPh>
    <rPh sb="14" eb="15">
      <t>ネン</t>
    </rPh>
    <rPh sb="16" eb="17">
      <t>ガツ</t>
    </rPh>
    <rPh sb="19" eb="20">
      <t>ニチ</t>
    </rPh>
    <phoneticPr fontId="4"/>
  </si>
  <si>
    <t>令和　６年　６月　１７日</t>
    <rPh sb="0" eb="2">
      <t>レイワ</t>
    </rPh>
    <rPh sb="4" eb="5">
      <t>ネン</t>
    </rPh>
    <rPh sb="7" eb="8">
      <t>ガツ</t>
    </rPh>
    <rPh sb="11" eb="12">
      <t>ニチ</t>
    </rPh>
    <phoneticPr fontId="4"/>
  </si>
  <si>
    <t>週休２日確保モデル工事実施申請書</t>
    <rPh sb="0" eb="2">
      <t>シュウキュウ</t>
    </rPh>
    <rPh sb="3" eb="4">
      <t>カ</t>
    </rPh>
    <rPh sb="4" eb="6">
      <t>カクホ</t>
    </rPh>
    <rPh sb="9" eb="11">
      <t>コウジ</t>
    </rPh>
    <rPh sb="11" eb="13">
      <t>ジッシ</t>
    </rPh>
    <rPh sb="13" eb="15">
      <t>シンセイ</t>
    </rPh>
    <rPh sb="15" eb="16">
      <t>ショ</t>
    </rPh>
    <phoneticPr fontId="10"/>
  </si>
  <si>
    <t>　令和　　年　　月　　日に契約した次の工事について、週休２日確保モデル工事（受注者希望型）の実施を希望するので、実施要領第５条に基づき申請します。</t>
    <rPh sb="1" eb="3">
      <t>レイワ</t>
    </rPh>
    <rPh sb="5" eb="6">
      <t>ネン</t>
    </rPh>
    <rPh sb="8" eb="9">
      <t>ガツ</t>
    </rPh>
    <rPh sb="11" eb="12">
      <t>ニチ</t>
    </rPh>
    <rPh sb="13" eb="15">
      <t>ケイヤク</t>
    </rPh>
    <rPh sb="17" eb="18">
      <t>ツギ</t>
    </rPh>
    <rPh sb="19" eb="21">
      <t>コウジ</t>
    </rPh>
    <rPh sb="26" eb="28">
      <t>シュウキュウ</t>
    </rPh>
    <rPh sb="29" eb="30">
      <t>カ</t>
    </rPh>
    <rPh sb="30" eb="32">
      <t>カクホ</t>
    </rPh>
    <rPh sb="35" eb="37">
      <t>コウジ</t>
    </rPh>
    <rPh sb="38" eb="41">
      <t>ジュチュウシャ</t>
    </rPh>
    <rPh sb="41" eb="44">
      <t>キボウガタ</t>
    </rPh>
    <rPh sb="46" eb="48">
      <t>ジッシ</t>
    </rPh>
    <rPh sb="49" eb="51">
      <t>キボウ</t>
    </rPh>
    <rPh sb="56" eb="58">
      <t>ジッシ</t>
    </rPh>
    <rPh sb="58" eb="60">
      <t>ヨウリョウ</t>
    </rPh>
    <rPh sb="60" eb="61">
      <t>ダイ</t>
    </rPh>
    <rPh sb="62" eb="63">
      <t>ジョウ</t>
    </rPh>
    <rPh sb="64" eb="65">
      <t>モト</t>
    </rPh>
    <rPh sb="67" eb="69">
      <t>シンセイ</t>
    </rPh>
    <phoneticPr fontId="10"/>
  </si>
  <si>
    <t>契約番号</t>
    <rPh sb="0" eb="2">
      <t>ケイヤク</t>
    </rPh>
    <rPh sb="2" eb="4">
      <t>バンゴウ</t>
    </rPh>
    <phoneticPr fontId="10"/>
  </si>
  <si>
    <t>　令和　　年　　月　　日に契約した次の工事について、週休２日確保モデル工事の実施結果を、実施要領第７条第３項に基づき報告します。</t>
    <rPh sb="1" eb="3">
      <t>レイワ</t>
    </rPh>
    <rPh sb="5" eb="6">
      <t>ネン</t>
    </rPh>
    <rPh sb="8" eb="9">
      <t>ガツ</t>
    </rPh>
    <rPh sb="11" eb="12">
      <t>ニチ</t>
    </rPh>
    <rPh sb="13" eb="15">
      <t>ケイヤク</t>
    </rPh>
    <rPh sb="17" eb="18">
      <t>ツギ</t>
    </rPh>
    <rPh sb="19" eb="21">
      <t>コウジ</t>
    </rPh>
    <rPh sb="26" eb="28">
      <t>シュウキュウ</t>
    </rPh>
    <rPh sb="29" eb="30">
      <t>カ</t>
    </rPh>
    <rPh sb="30" eb="32">
      <t>カクホ</t>
    </rPh>
    <rPh sb="35" eb="37">
      <t>コウジ</t>
    </rPh>
    <rPh sb="38" eb="42">
      <t>ジッシケッカ</t>
    </rPh>
    <rPh sb="44" eb="46">
      <t>ジッシ</t>
    </rPh>
    <rPh sb="46" eb="48">
      <t>ヨウリョウ</t>
    </rPh>
    <rPh sb="48" eb="49">
      <t>ダイ</t>
    </rPh>
    <rPh sb="50" eb="51">
      <t>ジョウ</t>
    </rPh>
    <rPh sb="51" eb="52">
      <t>ダイ</t>
    </rPh>
    <rPh sb="53" eb="54">
      <t>コウ</t>
    </rPh>
    <rPh sb="55" eb="56">
      <t>モト</t>
    </rPh>
    <rPh sb="58" eb="60">
      <t>ホウコク</t>
    </rPh>
    <phoneticPr fontId="10"/>
  </si>
  <si>
    <t>28.5%(8日/28日)の水準</t>
    <rPh sb="7" eb="8">
      <t>ニチ</t>
    </rPh>
    <rPh sb="11" eb="12">
      <t>ニチ</t>
    </rPh>
    <rPh sb="14" eb="16">
      <t>スイジュン</t>
    </rPh>
    <phoneticPr fontId="4"/>
  </si>
  <si>
    <t>28.5%(8日/28日)の水準</t>
    <phoneticPr fontId="4"/>
  </si>
  <si>
    <t>監督員確認</t>
    <rPh sb="0" eb="3">
      <t>カントクイン</t>
    </rPh>
    <rPh sb="3" eb="5">
      <t>カクニン</t>
    </rPh>
    <phoneticPr fontId="4"/>
  </si>
  <si>
    <t>月単位の確認：</t>
    <rPh sb="0" eb="3">
      <t>ツキタンイ</t>
    </rPh>
    <rPh sb="4" eb="6">
      <t>カクニン</t>
    </rPh>
    <phoneticPr fontId="4"/>
  </si>
  <si>
    <t>28.5%水準の現場閉所が確認できた場合は、左記に承認印を押す。</t>
    <rPh sb="5" eb="7">
      <t>スイジュン</t>
    </rPh>
    <rPh sb="8" eb="10">
      <t>ゲンバ</t>
    </rPh>
    <rPh sb="10" eb="12">
      <t>ヘイショ</t>
    </rPh>
    <rPh sb="13" eb="15">
      <t>カクニン</t>
    </rPh>
    <rPh sb="18" eb="20">
      <t>バアイ</t>
    </rPh>
    <rPh sb="22" eb="24">
      <t>サキ</t>
    </rPh>
    <rPh sb="25" eb="27">
      <t>ショウニン</t>
    </rPh>
    <rPh sb="27" eb="28">
      <t>イン</t>
    </rPh>
    <rPh sb="29" eb="30">
      <t>オ</t>
    </rPh>
    <phoneticPr fontId="4"/>
  </si>
  <si>
    <t>現場の閉所状況
（通　期）</t>
    <rPh sb="0" eb="2">
      <t>ゲンバ</t>
    </rPh>
    <rPh sb="3" eb="7">
      <t>ヘイショジョウキョウ</t>
    </rPh>
    <rPh sb="9" eb="10">
      <t>ツウ</t>
    </rPh>
    <rPh sb="11" eb="12">
      <t>キ</t>
    </rPh>
    <phoneticPr fontId="4"/>
  </si>
  <si>
    <t>現場の閉所状況
（月単位）</t>
    <rPh sb="0" eb="2">
      <t>ゲンバ</t>
    </rPh>
    <rPh sb="3" eb="7">
      <t>ヘイショジョウキョウ</t>
    </rPh>
    <rPh sb="9" eb="12">
      <t>ツキタンイ</t>
    </rPh>
    <phoneticPr fontId="4"/>
  </si>
  <si>
    <t>達成</t>
    <rPh sb="0" eb="2">
      <t>タッセイ</t>
    </rPh>
    <phoneticPr fontId="4"/>
  </si>
  <si>
    <t>未達成</t>
    <rPh sb="0" eb="3">
      <t>ミタッセイ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</si>
</sst>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aaa"/>
    <numFmt numFmtId="178" formatCode="m&quot;月&quot;d&quot;日&quot;;@"/>
    <numFmt numFmtId="179" formatCode="&quot;¥&quot;#,##0_);\(&quot;¥&quot;#,##0\)"/>
  </numFmts>
  <fonts count="22">
    <font>
      <sz val="11"/>
      <color theme="1"/>
      <name val="ＭＳ Ｐゴシック"/>
      <charset val="134"/>
      <scheme val="minor"/>
    </font>
    <font>
      <sz val="12"/>
      <color theme="1"/>
      <name val="ＭＳ Ｐゴシック"/>
      <family val="3"/>
      <charset val="128"/>
      <scheme val="minor"/>
    </font>
    <font>
      <sz val="11"/>
      <color theme="1"/>
      <name val="ＭＳ Ｐゴシック"/>
      <family val="3"/>
      <charset val="128"/>
      <scheme val="minor"/>
    </font>
    <font>
      <b/>
      <sz val="9"/>
      <name val="MS P ゴシック"/>
      <charset val="128"/>
    </font>
    <font>
      <sz val="6"/>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2"/>
      <name val="ＭＳ 明朝"/>
      <family val="1"/>
      <charset val="128"/>
    </font>
    <font>
      <sz val="14"/>
      <name val="ＭＳ 明朝"/>
      <family val="1"/>
      <charset val="128"/>
    </font>
    <font>
      <sz val="14"/>
      <name val="ＭＳ Ｐゴシック"/>
      <family val="3"/>
      <charset val="128"/>
    </font>
    <font>
      <sz val="12"/>
      <name val="ＭＳ Ｐゴシック"/>
      <family val="3"/>
      <charset val="128"/>
    </font>
    <font>
      <sz val="9"/>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0.14999847407452621"/>
        <bgColor indexed="64"/>
      </patternFill>
    </fill>
  </fills>
  <borders count="6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hair">
        <color auto="1"/>
      </left>
      <right/>
      <top style="hair">
        <color indexed="64"/>
      </top>
      <bottom style="hair">
        <color indexed="64"/>
      </bottom>
      <diagonal/>
    </border>
    <border>
      <left style="hair">
        <color auto="1"/>
      </left>
      <right/>
      <top/>
      <bottom/>
      <diagonal/>
    </border>
    <border>
      <left style="hair">
        <color auto="1"/>
      </left>
      <right/>
      <top/>
      <bottom style="thin">
        <color auto="1"/>
      </bottom>
      <diagonal/>
    </border>
    <border>
      <left style="hair">
        <color auto="1"/>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hair">
        <color auto="1"/>
      </right>
      <top style="hair">
        <color indexed="64"/>
      </top>
      <bottom/>
      <diagonal/>
    </border>
    <border>
      <left/>
      <right style="hair">
        <color auto="1"/>
      </right>
      <top/>
      <bottom/>
      <diagonal/>
    </border>
    <border>
      <left style="medium">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right style="hair">
        <color indexed="64"/>
      </right>
      <top style="hair">
        <color indexed="64"/>
      </top>
      <bottom style="thin">
        <color auto="1"/>
      </bottom>
      <diagonal/>
    </border>
  </borders>
  <cellStyleXfs count="2">
    <xf numFmtId="0" fontId="0" fillId="0" borderId="0">
      <alignment vertical="center"/>
    </xf>
    <xf numFmtId="0" fontId="8" fillId="0" borderId="0"/>
  </cellStyleXfs>
  <cellXfs count="24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2" borderId="2" xfId="0" applyFill="1" applyBorder="1" applyAlignment="1">
      <alignment horizontal="center" vertical="center"/>
    </xf>
    <xf numFmtId="0" fontId="0" fillId="0" borderId="0" xfId="0" applyAlignment="1">
      <alignment horizontal="left" vertical="center"/>
    </xf>
    <xf numFmtId="0" fontId="0" fillId="3" borderId="1" xfId="0" applyFill="1" applyBorder="1" applyAlignment="1">
      <alignment horizontal="center" vertical="center"/>
    </xf>
    <xf numFmtId="178"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vertical="center" shrinkToFit="1"/>
    </xf>
    <xf numFmtId="0" fontId="1" fillId="0" borderId="0" xfId="0" applyFont="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shrinkToFit="1"/>
    </xf>
    <xf numFmtId="0" fontId="5" fillId="0" borderId="0" xfId="0" applyFont="1" applyAlignment="1">
      <alignment vertical="center" shrinkToFit="1"/>
    </xf>
    <xf numFmtId="0" fontId="0" fillId="0" borderId="0" xfId="0"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vertical="center"/>
    </xf>
    <xf numFmtId="0" fontId="0" fillId="0" borderId="1" xfId="0" applyBorder="1" applyAlignment="1">
      <alignment vertical="center"/>
    </xf>
    <xf numFmtId="0" fontId="0" fillId="0" borderId="9" xfId="0" applyBorder="1" applyAlignment="1">
      <alignment horizontal="center" vertical="center"/>
    </xf>
    <xf numFmtId="0" fontId="5" fillId="0" borderId="9" xfId="0" applyFont="1" applyBorder="1" applyAlignment="1">
      <alignment horizontal="center" vertical="center"/>
    </xf>
    <xf numFmtId="0" fontId="0" fillId="2" borderId="13" xfId="0" applyFill="1" applyBorder="1" applyAlignment="1">
      <alignment horizontal="center" vertical="center"/>
    </xf>
    <xf numFmtId="0" fontId="0" fillId="0" borderId="16" xfId="0" applyBorder="1" applyAlignment="1">
      <alignment horizontal="center" vertical="center"/>
    </xf>
    <xf numFmtId="0" fontId="0" fillId="0" borderId="6" xfId="0" applyBorder="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5" fillId="0" borderId="10" xfId="0" applyFont="1" applyBorder="1" applyAlignment="1">
      <alignment horizontal="center" vertical="center"/>
    </xf>
    <xf numFmtId="0" fontId="0" fillId="0" borderId="17" xfId="0" applyBorder="1" applyAlignment="1">
      <alignment horizontal="center" vertical="center"/>
    </xf>
    <xf numFmtId="0" fontId="1" fillId="0" borderId="18"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shrinkToFit="1"/>
    </xf>
    <xf numFmtId="0" fontId="7" fillId="0" borderId="16" xfId="0" applyFont="1" applyBorder="1" applyAlignment="1">
      <alignment horizontal="center" vertical="center"/>
    </xf>
    <xf numFmtId="0" fontId="0" fillId="0" borderId="14" xfId="0" applyBorder="1" applyAlignment="1">
      <alignment horizontal="center" vertical="center"/>
    </xf>
    <xf numFmtId="0" fontId="5" fillId="3" borderId="1"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0" xfId="0" applyFont="1" applyFill="1" applyBorder="1" applyAlignment="1">
      <alignment horizontal="center" vertical="center" shrinkToFit="1"/>
    </xf>
    <xf numFmtId="0" fontId="2" fillId="0" borderId="0" xfId="0" applyFont="1" applyBorder="1" applyAlignment="1">
      <alignment horizontal="center" vertical="center"/>
    </xf>
    <xf numFmtId="0" fontId="5" fillId="3"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5" fillId="5" borderId="0" xfId="0" applyFont="1" applyFill="1" applyBorder="1" applyAlignment="1">
      <alignment horizontal="center" vertical="center"/>
    </xf>
    <xf numFmtId="0" fontId="2" fillId="0" borderId="0" xfId="0" applyFont="1" applyBorder="1" applyAlignment="1">
      <alignment horizontal="center" vertical="center"/>
    </xf>
    <xf numFmtId="0" fontId="9" fillId="0" borderId="0" xfId="1" applyFont="1" applyAlignment="1"/>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8" fillId="0" borderId="0" xfId="1" applyAlignment="1"/>
    <xf numFmtId="0" fontId="9" fillId="0" borderId="22" xfId="1" applyFont="1" applyBorder="1" applyAlignment="1"/>
    <xf numFmtId="0" fontId="9" fillId="0" borderId="4" xfId="1" applyFont="1" applyBorder="1" applyAlignment="1"/>
    <xf numFmtId="0" fontId="9" fillId="0" borderId="23" xfId="1" applyFont="1" applyBorder="1" applyAlignment="1"/>
    <xf numFmtId="0" fontId="9" fillId="0" borderId="24" xfId="1" applyFont="1" applyBorder="1" applyAlignment="1"/>
    <xf numFmtId="0" fontId="9" fillId="0" borderId="17" xfId="1" applyFont="1" applyBorder="1" applyAlignment="1"/>
    <xf numFmtId="0" fontId="9" fillId="0" borderId="25" xfId="1" applyFont="1" applyBorder="1" applyAlignment="1"/>
    <xf numFmtId="0" fontId="9" fillId="0" borderId="26" xfId="1" applyFont="1" applyBorder="1" applyAlignment="1"/>
    <xf numFmtId="0" fontId="9" fillId="0" borderId="27" xfId="1" applyFont="1" applyBorder="1" applyAlignment="1"/>
    <xf numFmtId="0" fontId="9" fillId="0" borderId="28" xfId="1" applyFont="1" applyBorder="1" applyAlignment="1"/>
    <xf numFmtId="0" fontId="11" fillId="0" borderId="0" xfId="1" applyFont="1" applyAlignment="1">
      <alignment vertical="center"/>
    </xf>
    <xf numFmtId="0" fontId="11" fillId="0" borderId="0" xfId="1" applyFont="1" applyAlignment="1"/>
    <xf numFmtId="0" fontId="9" fillId="0" borderId="0" xfId="1" applyFont="1" applyAlignment="1">
      <alignment horizontal="right"/>
    </xf>
    <xf numFmtId="0" fontId="9" fillId="0" borderId="0" xfId="1" applyFont="1" applyAlignment="1">
      <alignment horizontal="right" vertical="center"/>
    </xf>
    <xf numFmtId="0" fontId="12" fillId="0" borderId="0" xfId="1" applyFont="1" applyAlignment="1">
      <alignment horizontal="right"/>
    </xf>
    <xf numFmtId="0" fontId="9" fillId="0" borderId="0" xfId="1" applyFont="1" applyAlignment="1">
      <alignment horizontal="center" vertical="center"/>
    </xf>
    <xf numFmtId="0" fontId="12" fillId="0" borderId="29" xfId="1" applyFont="1" applyBorder="1" applyAlignment="1">
      <alignment vertical="center"/>
    </xf>
    <xf numFmtId="0" fontId="9" fillId="0" borderId="32" xfId="1" applyFont="1" applyBorder="1" applyAlignment="1"/>
    <xf numFmtId="0" fontId="9" fillId="0" borderId="33" xfId="1" applyFont="1" applyBorder="1" applyAlignment="1"/>
    <xf numFmtId="0" fontId="9" fillId="0" borderId="34" xfId="1" applyFont="1" applyBorder="1" applyAlignment="1"/>
    <xf numFmtId="0" fontId="9" fillId="0" borderId="11" xfId="1" applyFont="1" applyBorder="1" applyAlignment="1"/>
    <xf numFmtId="0" fontId="9" fillId="0" borderId="7" xfId="1" applyFont="1" applyBorder="1" applyAlignment="1"/>
    <xf numFmtId="0" fontId="9" fillId="0" borderId="36" xfId="1" applyFont="1" applyBorder="1" applyAlignment="1"/>
    <xf numFmtId="0" fontId="9" fillId="0" borderId="14" xfId="1" applyFont="1" applyBorder="1" applyAlignment="1">
      <alignment vertical="center"/>
    </xf>
    <xf numFmtId="0" fontId="9" fillId="0" borderId="3" xfId="1" applyFont="1" applyBorder="1" applyAlignment="1"/>
    <xf numFmtId="0" fontId="9" fillId="0" borderId="39" xfId="1" applyFont="1" applyBorder="1" applyAlignment="1"/>
    <xf numFmtId="0" fontId="9" fillId="0" borderId="11" xfId="1" applyFont="1" applyBorder="1" applyAlignment="1">
      <alignment vertical="center"/>
    </xf>
    <xf numFmtId="0" fontId="9" fillId="0" borderId="40" xfId="1" applyFont="1" applyBorder="1" applyAlignment="1"/>
    <xf numFmtId="0" fontId="9" fillId="0" borderId="14" xfId="1" applyFont="1" applyBorder="1" applyAlignment="1"/>
    <xf numFmtId="0" fontId="9" fillId="0" borderId="16" xfId="1" applyFont="1" applyBorder="1" applyAlignment="1"/>
    <xf numFmtId="0" fontId="9" fillId="0" borderId="31" xfId="1" applyFont="1" applyBorder="1" applyAlignment="1">
      <alignment horizontal="center" vertical="center"/>
    </xf>
    <xf numFmtId="0" fontId="9" fillId="0" borderId="15" xfId="1" applyFont="1" applyBorder="1" applyAlignment="1"/>
    <xf numFmtId="0" fontId="9" fillId="0" borderId="6" xfId="1" applyFont="1" applyBorder="1" applyAlignment="1"/>
    <xf numFmtId="0" fontId="9" fillId="0" borderId="42" xfId="1" applyFont="1" applyBorder="1" applyAlignment="1"/>
    <xf numFmtId="0" fontId="9" fillId="0" borderId="36" xfId="1" applyFont="1" applyBorder="1" applyAlignment="1">
      <alignment horizontal="center" vertical="center"/>
    </xf>
    <xf numFmtId="0" fontId="9" fillId="0" borderId="3" xfId="1" applyFont="1" applyBorder="1" applyAlignment="1">
      <alignment vertical="center"/>
    </xf>
    <xf numFmtId="0" fontId="9" fillId="0" borderId="39" xfId="1" applyFont="1" applyBorder="1" applyAlignment="1">
      <alignment vertical="center"/>
    </xf>
    <xf numFmtId="0" fontId="9" fillId="0" borderId="7" xfId="1" applyFont="1" applyBorder="1" applyAlignment="1">
      <alignment vertical="center"/>
    </xf>
    <xf numFmtId="0" fontId="9" fillId="0" borderId="40" xfId="1" applyFont="1" applyBorder="1" applyAlignment="1">
      <alignment vertical="center"/>
    </xf>
    <xf numFmtId="176" fontId="0" fillId="0" borderId="39" xfId="0" applyNumberFormat="1" applyBorder="1" applyAlignment="1">
      <alignment vertical="center"/>
    </xf>
    <xf numFmtId="176" fontId="0" fillId="0" borderId="36" xfId="0" applyNumberFormat="1" applyBorder="1" applyAlignment="1">
      <alignment vertical="center"/>
    </xf>
    <xf numFmtId="176" fontId="0" fillId="0" borderId="40" xfId="0" applyNumberFormat="1" applyBorder="1" applyAlignment="1">
      <alignment vertical="center"/>
    </xf>
    <xf numFmtId="0" fontId="5" fillId="0" borderId="0" xfId="0" applyFont="1" applyBorder="1" applyAlignment="1">
      <alignment horizontal="center" vertical="center"/>
    </xf>
    <xf numFmtId="0" fontId="2" fillId="0" borderId="1"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2" fillId="0" borderId="1" xfId="0" applyFont="1" applyBorder="1">
      <alignment vertical="center"/>
    </xf>
    <xf numFmtId="0" fontId="2" fillId="0" borderId="1" xfId="0" applyFont="1" applyBorder="1" applyAlignment="1">
      <alignment horizontal="center" vertical="center" shrinkToFit="1"/>
    </xf>
    <xf numFmtId="0" fontId="7" fillId="0" borderId="45" xfId="0" applyFont="1" applyBorder="1" applyAlignment="1">
      <alignment horizontal="center" vertical="center"/>
    </xf>
    <xf numFmtId="0" fontId="19" fillId="0" borderId="14" xfId="0" applyFont="1" applyBorder="1" applyAlignment="1">
      <alignment horizontal="center" vertical="center"/>
    </xf>
    <xf numFmtId="176" fontId="0" fillId="4" borderId="5" xfId="0" applyNumberFormat="1" applyFill="1" applyBorder="1" applyAlignment="1">
      <alignment horizontal="center" vertical="center"/>
    </xf>
    <xf numFmtId="176" fontId="0" fillId="4" borderId="55" xfId="0" applyNumberFormat="1" applyFill="1" applyBorder="1" applyAlignment="1">
      <alignment horizontal="center" vertical="center"/>
    </xf>
    <xf numFmtId="0" fontId="0" fillId="0" borderId="7" xfId="0"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shrinkToFit="1"/>
    </xf>
    <xf numFmtId="0" fontId="18" fillId="0" borderId="1" xfId="0" applyFont="1" applyFill="1" applyBorder="1" applyAlignment="1">
      <alignment horizontal="center" vertical="center" shrinkToFit="1"/>
    </xf>
    <xf numFmtId="0" fontId="12" fillId="0" borderId="38" xfId="1" applyFont="1" applyBorder="1" applyAlignment="1">
      <alignment horizontal="center" vertical="center"/>
    </xf>
    <xf numFmtId="0" fontId="9" fillId="0" borderId="15" xfId="1" applyFont="1" applyBorder="1" applyAlignment="1">
      <alignment horizontal="center" vertical="center"/>
    </xf>
    <xf numFmtId="0" fontId="9" fillId="0" borderId="35" xfId="1" applyFont="1" applyBorder="1" applyAlignment="1">
      <alignment horizontal="center" vertical="center"/>
    </xf>
    <xf numFmtId="0" fontId="9" fillId="0" borderId="6" xfId="1" applyFont="1" applyBorder="1" applyAlignment="1">
      <alignment horizontal="center" vertical="center"/>
    </xf>
    <xf numFmtId="0" fontId="9" fillId="0" borderId="37" xfId="1" applyFont="1" applyBorder="1" applyAlignment="1">
      <alignment horizontal="center" vertical="center"/>
    </xf>
    <xf numFmtId="0" fontId="9" fillId="0" borderId="12" xfId="1" applyFont="1" applyBorder="1" applyAlignment="1">
      <alignment horizontal="center" vertical="center"/>
    </xf>
    <xf numFmtId="0" fontId="9" fillId="0" borderId="3"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2" fillId="0" borderId="35" xfId="1" applyFont="1" applyBorder="1" applyAlignment="1">
      <alignment horizontal="center" vertical="center"/>
    </xf>
    <xf numFmtId="0" fontId="9" fillId="0" borderId="41" xfId="1" applyFont="1" applyBorder="1" applyAlignment="1">
      <alignment horizontal="center" vertical="center"/>
    </xf>
    <xf numFmtId="0" fontId="9" fillId="0" borderId="42" xfId="1" applyFont="1" applyBorder="1" applyAlignment="1">
      <alignment horizontal="center" vertical="center"/>
    </xf>
    <xf numFmtId="0" fontId="9" fillId="0" borderId="14" xfId="1" applyFont="1" applyBorder="1" applyAlignment="1">
      <alignment horizontal="left" vertical="top"/>
    </xf>
    <xf numFmtId="0" fontId="9" fillId="0" borderId="3" xfId="1" applyFont="1" applyBorder="1" applyAlignment="1">
      <alignment horizontal="left" vertical="top"/>
    </xf>
    <xf numFmtId="0" fontId="9" fillId="0" borderId="39" xfId="1" applyFont="1" applyBorder="1" applyAlignment="1">
      <alignment horizontal="left" vertical="top"/>
    </xf>
    <xf numFmtId="0" fontId="9" fillId="0" borderId="16" xfId="1" applyFont="1" applyBorder="1" applyAlignment="1">
      <alignment horizontal="left" vertical="top"/>
    </xf>
    <xf numFmtId="0" fontId="9" fillId="0" borderId="0" xfId="1" applyFont="1" applyBorder="1" applyAlignment="1">
      <alignment horizontal="left" vertical="top"/>
    </xf>
    <xf numFmtId="0" fontId="9" fillId="0" borderId="36" xfId="1" applyFont="1" applyBorder="1" applyAlignment="1">
      <alignment horizontal="left" vertical="top"/>
    </xf>
    <xf numFmtId="0" fontId="9" fillId="0" borderId="43" xfId="1" applyFont="1" applyBorder="1" applyAlignment="1">
      <alignment horizontal="left" vertical="top"/>
    </xf>
    <xf numFmtId="0" fontId="9" fillId="0" borderId="29" xfId="1" applyFont="1" applyBorder="1" applyAlignment="1">
      <alignment horizontal="left" vertical="top"/>
    </xf>
    <xf numFmtId="0" fontId="9" fillId="0" borderId="44" xfId="1" applyFont="1" applyBorder="1" applyAlignment="1">
      <alignment horizontal="left" vertical="top"/>
    </xf>
    <xf numFmtId="0" fontId="9" fillId="0" borderId="33" xfId="1" applyFont="1" applyBorder="1" applyAlignment="1">
      <alignment horizontal="left" vertical="top" wrapText="1"/>
    </xf>
    <xf numFmtId="0" fontId="12" fillId="0" borderId="15" xfId="1" applyFont="1" applyBorder="1" applyAlignment="1">
      <alignment horizontal="center" vertical="center"/>
    </xf>
    <xf numFmtId="0" fontId="12" fillId="0" borderId="6" xfId="1" applyFont="1" applyBorder="1" applyAlignment="1">
      <alignment horizontal="center" vertical="center"/>
    </xf>
    <xf numFmtId="0" fontId="12" fillId="0" borderId="37" xfId="1" applyFont="1" applyBorder="1" applyAlignment="1">
      <alignment horizontal="center" vertical="center"/>
    </xf>
    <xf numFmtId="0" fontId="12" fillId="0" borderId="12" xfId="1" applyFont="1" applyBorder="1" applyAlignment="1">
      <alignment horizontal="center" vertical="center"/>
    </xf>
    <xf numFmtId="179" fontId="13" fillId="0" borderId="0" xfId="1" applyNumberFormat="1" applyFont="1" applyBorder="1" applyAlignment="1">
      <alignment horizontal="center" vertical="center"/>
    </xf>
    <xf numFmtId="0" fontId="9" fillId="0" borderId="14" xfId="1" applyFont="1" applyBorder="1" applyAlignment="1">
      <alignment horizontal="center" vertical="center"/>
    </xf>
    <xf numFmtId="0" fontId="9" fillId="0" borderId="39" xfId="1" applyFont="1" applyBorder="1" applyAlignment="1">
      <alignment horizontal="center" vertical="center"/>
    </xf>
    <xf numFmtId="0" fontId="9" fillId="0" borderId="16" xfId="1" applyFont="1" applyBorder="1" applyAlignment="1">
      <alignment horizontal="center" vertical="center"/>
    </xf>
    <xf numFmtId="0" fontId="9" fillId="0" borderId="36" xfId="1" applyFont="1" applyBorder="1" applyAlignment="1">
      <alignment horizontal="center" vertical="center"/>
    </xf>
    <xf numFmtId="0" fontId="9" fillId="0" borderId="11" xfId="1" applyFont="1" applyBorder="1" applyAlignment="1">
      <alignment horizontal="center" vertical="center"/>
    </xf>
    <xf numFmtId="0" fontId="9" fillId="0" borderId="40" xfId="1" applyFont="1" applyBorder="1" applyAlignment="1">
      <alignment horizontal="center" vertical="center"/>
    </xf>
    <xf numFmtId="0" fontId="12" fillId="0" borderId="30" xfId="1" applyFont="1" applyBorder="1" applyAlignment="1">
      <alignment horizontal="center" vertical="center"/>
    </xf>
    <xf numFmtId="0" fontId="9" fillId="0" borderId="31" xfId="1" applyFont="1" applyBorder="1" applyAlignment="1">
      <alignment horizontal="center" vertical="center"/>
    </xf>
    <xf numFmtId="0" fontId="13" fillId="0" borderId="16" xfId="1" applyFont="1" applyBorder="1" applyAlignment="1">
      <alignment vertical="center"/>
    </xf>
    <xf numFmtId="0" fontId="14" fillId="0" borderId="0" xfId="1" applyFont="1" applyBorder="1" applyAlignment="1">
      <alignment vertical="center"/>
    </xf>
    <xf numFmtId="0" fontId="14" fillId="0" borderId="36" xfId="1" applyFont="1" applyBorder="1" applyAlignment="1">
      <alignment vertical="center"/>
    </xf>
    <xf numFmtId="0" fontId="14" fillId="0" borderId="16" xfId="1" applyFont="1" applyBorder="1" applyAlignment="1">
      <alignment vertical="center"/>
    </xf>
    <xf numFmtId="0" fontId="14" fillId="0" borderId="0" xfId="1" applyFont="1" applyAlignment="1">
      <alignment vertical="center"/>
    </xf>
    <xf numFmtId="0" fontId="14" fillId="0" borderId="6" xfId="1" applyFont="1" applyBorder="1" applyAlignment="1">
      <alignment vertical="center"/>
    </xf>
    <xf numFmtId="0" fontId="13" fillId="0" borderId="16" xfId="1" applyFont="1" applyBorder="1" applyAlignment="1">
      <alignment horizontal="center" vertical="center"/>
    </xf>
    <xf numFmtId="0" fontId="14" fillId="0" borderId="36" xfId="1" applyFont="1" applyBorder="1" applyAlignment="1">
      <alignment horizontal="center" vertical="center"/>
    </xf>
    <xf numFmtId="0" fontId="14" fillId="0" borderId="16" xfId="1" applyFont="1" applyBorder="1" applyAlignment="1">
      <alignment horizontal="center" vertical="center"/>
    </xf>
    <xf numFmtId="0" fontId="9" fillId="0" borderId="0" xfId="1" applyFont="1" applyBorder="1" applyAlignment="1">
      <alignment horizontal="left" vertical="top" wrapText="1"/>
    </xf>
    <xf numFmtId="0" fontId="11" fillId="0" borderId="0" xfId="1" applyFont="1" applyAlignment="1">
      <alignment horizontal="center" vertical="center"/>
    </xf>
    <xf numFmtId="0" fontId="9" fillId="0" borderId="0" xfId="1" applyFont="1" applyAlignment="1">
      <alignment horizontal="center" vertical="center"/>
    </xf>
    <xf numFmtId="0" fontId="12" fillId="0" borderId="35" xfId="1" applyFont="1" applyBorder="1" applyAlignment="1">
      <alignment horizontal="center" vertical="center" wrapText="1"/>
    </xf>
    <xf numFmtId="176" fontId="0" fillId="0" borderId="3" xfId="0" applyNumberFormat="1" applyBorder="1" applyAlignment="1">
      <alignment horizontal="center" vertical="center"/>
    </xf>
    <xf numFmtId="176" fontId="0" fillId="0" borderId="0" xfId="0" applyNumberFormat="1" applyBorder="1" applyAlignment="1">
      <alignment horizontal="center" vertical="center"/>
    </xf>
    <xf numFmtId="176" fontId="0" fillId="0" borderId="7" xfId="0" applyNumberFormat="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0" fillId="0" borderId="29" xfId="0" applyBorder="1" applyAlignment="1">
      <alignment horizontal="center" vertical="center"/>
    </xf>
    <xf numFmtId="0" fontId="1" fillId="0" borderId="14" xfId="0" applyFont="1" applyBorder="1" applyAlignment="1">
      <alignment horizontal="center" vertical="center"/>
    </xf>
    <xf numFmtId="0" fontId="1" fillId="0" borderId="39" xfId="0" applyFont="1" applyBorder="1" applyAlignment="1">
      <alignment horizontal="center" vertical="center"/>
    </xf>
    <xf numFmtId="0" fontId="1" fillId="0" borderId="16" xfId="0" applyFont="1" applyBorder="1" applyAlignment="1">
      <alignment horizontal="center" vertical="center"/>
    </xf>
    <xf numFmtId="0" fontId="1" fillId="0" borderId="36"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9" fillId="0" borderId="4"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6" xfId="1" applyFont="1" applyBorder="1" applyAlignment="1">
      <alignment horizontal="left" vertical="center"/>
    </xf>
    <xf numFmtId="0" fontId="9" fillId="0" borderId="0" xfId="1" applyFont="1" applyBorder="1" applyAlignment="1">
      <alignment horizontal="left"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6" xfId="1" applyFont="1" applyBorder="1" applyAlignment="1">
      <alignment horizontal="center"/>
    </xf>
    <xf numFmtId="0" fontId="9" fillId="0" borderId="0" xfId="1" applyFont="1" applyBorder="1" applyAlignment="1">
      <alignment horizontal="center"/>
    </xf>
    <xf numFmtId="0" fontId="9" fillId="0" borderId="6" xfId="1" applyFont="1" applyBorder="1" applyAlignment="1">
      <alignment horizontal="center"/>
    </xf>
    <xf numFmtId="0" fontId="12" fillId="0" borderId="16" xfId="1" applyFont="1" applyBorder="1" applyAlignment="1">
      <alignment horizontal="center" vertical="center"/>
    </xf>
    <xf numFmtId="0" fontId="15" fillId="0" borderId="36" xfId="1" applyFont="1" applyBorder="1" applyAlignment="1">
      <alignment horizontal="center" vertical="center"/>
    </xf>
    <xf numFmtId="0" fontId="15" fillId="0" borderId="16" xfId="1" applyFont="1" applyBorder="1" applyAlignment="1">
      <alignment horizontal="center" vertical="center"/>
    </xf>
    <xf numFmtId="0" fontId="8" fillId="0" borderId="16" xfId="1" applyBorder="1" applyAlignment="1">
      <alignment horizontal="center"/>
    </xf>
    <xf numFmtId="0" fontId="8" fillId="0" borderId="36" xfId="1" applyBorder="1" applyAlignment="1">
      <alignment horizontal="center"/>
    </xf>
    <xf numFmtId="0" fontId="5"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0" xfId="0" applyFont="1" applyAlignment="1">
      <alignment horizontal="center" vertical="center"/>
    </xf>
    <xf numFmtId="0" fontId="5" fillId="5" borderId="0" xfId="0" applyFont="1" applyFill="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left" vertical="center"/>
    </xf>
    <xf numFmtId="0" fontId="0" fillId="0" borderId="1" xfId="0"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7" fillId="0" borderId="0" xfId="0" applyFont="1" applyBorder="1" applyAlignment="1">
      <alignment horizontal="left"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16" fillId="0" borderId="49" xfId="0" applyFont="1" applyBorder="1" applyAlignment="1">
      <alignment horizontal="left" vertical="center" wrapText="1"/>
    </xf>
    <xf numFmtId="0" fontId="16" fillId="0" borderId="0" xfId="0" applyFont="1" applyBorder="1" applyAlignment="1">
      <alignment horizontal="left" vertical="center" wrapText="1"/>
    </xf>
    <xf numFmtId="0" fontId="16" fillId="0" borderId="6" xfId="0" applyFont="1" applyBorder="1" applyAlignment="1">
      <alignment horizontal="left" vertical="center" wrapText="1"/>
    </xf>
    <xf numFmtId="0" fontId="16" fillId="0" borderId="50" xfId="0" applyFont="1" applyBorder="1" applyAlignment="1">
      <alignment horizontal="left" vertical="center" wrapText="1"/>
    </xf>
    <xf numFmtId="0" fontId="16" fillId="0" borderId="7" xfId="0" applyFont="1" applyBorder="1" applyAlignment="1">
      <alignment horizontal="left" vertical="center" wrapText="1"/>
    </xf>
    <xf numFmtId="0" fontId="16" fillId="0" borderId="12" xfId="0" applyFont="1" applyBorder="1" applyAlignment="1">
      <alignment horizontal="left" vertical="center" wrapText="1"/>
    </xf>
    <xf numFmtId="0" fontId="2" fillId="4" borderId="1" xfId="0" applyFont="1" applyFill="1" applyBorder="1" applyAlignment="1">
      <alignment horizontal="center" vertical="center" shrinkToFit="1"/>
    </xf>
    <xf numFmtId="0" fontId="2" fillId="4" borderId="54" xfId="0" applyFont="1" applyFill="1" applyBorder="1" applyAlignment="1">
      <alignment horizontal="center" vertical="center" shrinkToFit="1"/>
    </xf>
    <xf numFmtId="0" fontId="19" fillId="0" borderId="51" xfId="0" applyFont="1" applyBorder="1" applyAlignment="1">
      <alignment horizontal="left" vertical="center"/>
    </xf>
    <xf numFmtId="0" fontId="19" fillId="0" borderId="52" xfId="0" applyFont="1" applyBorder="1" applyAlignment="1">
      <alignment horizontal="left" vertical="center"/>
    </xf>
    <xf numFmtId="0" fontId="19" fillId="0" borderId="53" xfId="0" applyFont="1" applyBorder="1" applyAlignment="1">
      <alignment horizontal="left"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58" fontId="18" fillId="0" borderId="9" xfId="0" applyNumberFormat="1"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2" fillId="0" borderId="9" xfId="0" applyFont="1" applyBorder="1" applyAlignment="1">
      <alignment horizontal="center" vertical="center"/>
    </xf>
    <xf numFmtId="0" fontId="5" fillId="0" borderId="1" xfId="0" applyFont="1" applyBorder="1" applyAlignment="1">
      <alignment horizontal="left" vertical="center"/>
    </xf>
    <xf numFmtId="0" fontId="9" fillId="0" borderId="4" xfId="1" applyFont="1" applyBorder="1" applyAlignment="1">
      <alignment horizontal="center" vertical="center"/>
    </xf>
    <xf numFmtId="0" fontId="12" fillId="0" borderId="14" xfId="1" applyFont="1" applyBorder="1" applyAlignment="1">
      <alignment horizontal="center" vertical="center" wrapText="1"/>
    </xf>
    <xf numFmtId="0" fontId="9" fillId="0" borderId="43" xfId="1" applyFont="1" applyBorder="1" applyAlignment="1">
      <alignment horizontal="center" vertical="center"/>
    </xf>
    <xf numFmtId="0" fontId="18" fillId="0" borderId="5" xfId="0" applyFont="1" applyBorder="1" applyAlignment="1">
      <alignment horizontal="center" vertical="center"/>
    </xf>
    <xf numFmtId="0" fontId="18" fillId="0" borderId="55" xfId="0" applyFont="1" applyBorder="1" applyAlignment="1">
      <alignment horizontal="center" vertical="center"/>
    </xf>
    <xf numFmtId="0" fontId="18" fillId="0" borderId="1" xfId="0" applyFont="1" applyBorder="1" applyAlignment="1">
      <alignment horizontal="center" vertical="center"/>
    </xf>
    <xf numFmtId="0" fontId="18" fillId="0" borderId="54" xfId="0" applyFont="1" applyBorder="1" applyAlignment="1">
      <alignment horizontal="center" vertical="center"/>
    </xf>
    <xf numFmtId="0" fontId="20" fillId="0" borderId="61" xfId="0" applyFont="1" applyBorder="1" applyAlignment="1">
      <alignment horizontal="center" vertical="center"/>
    </xf>
    <xf numFmtId="0" fontId="20" fillId="0" borderId="59" xfId="0" applyFont="1" applyBorder="1" applyAlignment="1">
      <alignment horizontal="left" vertical="center"/>
    </xf>
    <xf numFmtId="0" fontId="20" fillId="0" borderId="60" xfId="0" applyFont="1" applyBorder="1" applyAlignment="1">
      <alignment horizontal="left" vertical="center"/>
    </xf>
    <xf numFmtId="0" fontId="21" fillId="0" borderId="48" xfId="0" applyFont="1" applyBorder="1" applyAlignment="1">
      <alignment horizontal="left" vertical="center"/>
    </xf>
    <xf numFmtId="0" fontId="21" fillId="0" borderId="46" xfId="0" applyFont="1" applyBorder="1" applyAlignment="1">
      <alignment horizontal="left" vertical="center"/>
    </xf>
    <xf numFmtId="0" fontId="21" fillId="0" borderId="47" xfId="0" applyFont="1" applyBorder="1" applyAlignment="1">
      <alignment horizontal="left" vertical="center"/>
    </xf>
    <xf numFmtId="0" fontId="20" fillId="0" borderId="58" xfId="0" applyFont="1" applyBorder="1" applyAlignment="1">
      <alignment horizontal="center" vertical="center"/>
    </xf>
    <xf numFmtId="0" fontId="21" fillId="0" borderId="59" xfId="0" applyFont="1" applyBorder="1" applyAlignment="1">
      <alignment horizontal="left" vertical="center"/>
    </xf>
    <xf numFmtId="0" fontId="21" fillId="0" borderId="60" xfId="0" applyFont="1" applyBorder="1" applyAlignment="1">
      <alignment horizontal="left" vertical="center"/>
    </xf>
  </cellXfs>
  <cellStyles count="2">
    <cellStyle name="標準" xfId="0" builtinId="0"/>
    <cellStyle name="標準 2" xfId="1"/>
  </cellStyles>
  <dxfs count="6">
    <dxf>
      <font>
        <color rgb="FF0B5FD1"/>
      </font>
      <fill>
        <patternFill patternType="none"/>
      </fill>
    </dxf>
    <dxf>
      <font>
        <color rgb="FFFF0000"/>
      </font>
      <fill>
        <patternFill patternType="none"/>
      </fill>
    </dxf>
    <dxf>
      <font>
        <color rgb="FF0B5FD1"/>
      </font>
      <fill>
        <patternFill patternType="none"/>
      </fill>
    </dxf>
    <dxf>
      <font>
        <color rgb="FFFF0000"/>
      </font>
      <fill>
        <patternFill patternType="none"/>
      </fill>
    </dxf>
    <dxf>
      <font>
        <color rgb="FF0B5FD1"/>
      </font>
      <fill>
        <patternFill patternType="none"/>
      </fill>
    </dxf>
    <dxf>
      <font>
        <color rgb="FFFF0000"/>
      </font>
      <fill>
        <patternFill patternType="none"/>
      </fill>
    </dxf>
  </dxfs>
  <tableStyles count="0" defaultTableStyle="TableStyleMedium2" defaultPivotStyle="PivotStyleLight16"/>
  <colors>
    <mruColors>
      <color rgb="FFFF0000"/>
      <color rgb="FF0B5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38100</xdr:colOff>
      <xdr:row>15</xdr:row>
      <xdr:rowOff>38100</xdr:rowOff>
    </xdr:from>
    <xdr:to>
      <xdr:col>3</xdr:col>
      <xdr:colOff>495300</xdr:colOff>
      <xdr:row>21</xdr:row>
      <xdr:rowOff>209550</xdr:rowOff>
    </xdr:to>
    <xdr:sp macro="" textlink="">
      <xdr:nvSpPr>
        <xdr:cNvPr id="2" name="右中かっこ 1"/>
        <xdr:cNvSpPr/>
      </xdr:nvSpPr>
      <xdr:spPr>
        <a:xfrm>
          <a:off x="1952625" y="3486150"/>
          <a:ext cx="457200" cy="1485900"/>
        </a:xfrm>
        <a:prstGeom prst="rightBrace">
          <a:avLst>
            <a:gd name="adj1" fmla="val 8333"/>
            <a:gd name="adj2" fmla="val 51258"/>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571500</xdr:colOff>
      <xdr:row>17</xdr:row>
      <xdr:rowOff>142876</xdr:rowOff>
    </xdr:from>
    <xdr:to>
      <xdr:col>8</xdr:col>
      <xdr:colOff>152400</xdr:colOff>
      <xdr:row>21</xdr:row>
      <xdr:rowOff>9526</xdr:rowOff>
    </xdr:to>
    <xdr:sp macro="" textlink="">
      <xdr:nvSpPr>
        <xdr:cNvPr id="3" name="テキスト ボックス 2"/>
        <xdr:cNvSpPr txBox="1"/>
      </xdr:nvSpPr>
      <xdr:spPr>
        <a:xfrm>
          <a:off x="2486025" y="4057651"/>
          <a:ext cx="3114675" cy="7429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工事着手までの間は</a:t>
          </a:r>
          <a:r>
            <a:rPr kumimoji="1" lang="ja-JP" altLang="en-US" sz="1100">
              <a:solidFill>
                <a:sysClr val="windowText" lastClr="000000"/>
              </a:solidFill>
            </a:rPr>
            <a:t>、除外日</a:t>
          </a:r>
          <a:r>
            <a:rPr kumimoji="1" lang="en-US" altLang="ja-JP" sz="1100">
              <a:solidFill>
                <a:sysClr val="windowText" lastClr="000000"/>
              </a:solidFill>
            </a:rPr>
            <a:t>【―】</a:t>
          </a:r>
          <a:r>
            <a:rPr kumimoji="1" lang="ja-JP" altLang="en-US" sz="1100"/>
            <a:t>とする。</a:t>
          </a:r>
          <a:endParaRPr kumimoji="1" lang="en-US" altLang="ja-JP" sz="1100"/>
        </a:p>
        <a:p>
          <a:r>
            <a:rPr kumimoji="1" lang="ja-JP" altLang="en-US" sz="1100"/>
            <a:t>（工事着手日：現場事務所等の設置又は現場測量等の開始日）</a:t>
          </a:r>
        </a:p>
      </xdr:txBody>
    </xdr:sp>
    <xdr:clientData/>
  </xdr:twoCellAnchor>
  <xdr:twoCellAnchor>
    <xdr:from>
      <xdr:col>0</xdr:col>
      <xdr:colOff>0</xdr:colOff>
      <xdr:row>29</xdr:row>
      <xdr:rowOff>171451</xdr:rowOff>
    </xdr:from>
    <xdr:to>
      <xdr:col>3</xdr:col>
      <xdr:colOff>114300</xdr:colOff>
      <xdr:row>32</xdr:row>
      <xdr:rowOff>66676</xdr:rowOff>
    </xdr:to>
    <xdr:sp macro="" textlink="">
      <xdr:nvSpPr>
        <xdr:cNvPr id="4" name="楕円 3"/>
        <xdr:cNvSpPr/>
      </xdr:nvSpPr>
      <xdr:spPr>
        <a:xfrm>
          <a:off x="0" y="6686551"/>
          <a:ext cx="2028825" cy="5524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27</xdr:row>
      <xdr:rowOff>38100</xdr:rowOff>
    </xdr:from>
    <xdr:to>
      <xdr:col>9</xdr:col>
      <xdr:colOff>390525</xdr:colOff>
      <xdr:row>30</xdr:row>
      <xdr:rowOff>66675</xdr:rowOff>
    </xdr:to>
    <xdr:sp macro="" textlink="">
      <xdr:nvSpPr>
        <xdr:cNvPr id="5" name="四角形吹き出し 4"/>
        <xdr:cNvSpPr/>
      </xdr:nvSpPr>
      <xdr:spPr>
        <a:xfrm>
          <a:off x="2628900" y="6115050"/>
          <a:ext cx="3829050" cy="685800"/>
        </a:xfrm>
        <a:prstGeom prst="wedgeRectCallout">
          <a:avLst>
            <a:gd name="adj1" fmla="val -66050"/>
            <a:gd name="adj2" fmla="val 63371"/>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666749</xdr:colOff>
      <xdr:row>27</xdr:row>
      <xdr:rowOff>38101</xdr:rowOff>
    </xdr:from>
    <xdr:to>
      <xdr:col>9</xdr:col>
      <xdr:colOff>333374</xdr:colOff>
      <xdr:row>30</xdr:row>
      <xdr:rowOff>161926</xdr:rowOff>
    </xdr:to>
    <xdr:sp macro="" textlink="">
      <xdr:nvSpPr>
        <xdr:cNvPr id="6" name="テキスト ボックス 5"/>
        <xdr:cNvSpPr txBox="1"/>
      </xdr:nvSpPr>
      <xdr:spPr>
        <a:xfrm>
          <a:off x="2581274" y="6115051"/>
          <a:ext cx="3819525"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原則土曜日・日曜日を閉所日として計画する。ただし、地域や工事施設等の実情により実施が困難な場合は、別の日を閉所日と設定しても良い。</a:t>
          </a:r>
        </a:p>
      </xdr:txBody>
    </xdr:sp>
    <xdr:clientData/>
  </xdr:twoCellAnchor>
  <xdr:twoCellAnchor>
    <xdr:from>
      <xdr:col>3</xdr:col>
      <xdr:colOff>47626</xdr:colOff>
      <xdr:row>38</xdr:row>
      <xdr:rowOff>180975</xdr:rowOff>
    </xdr:from>
    <xdr:to>
      <xdr:col>7</xdr:col>
      <xdr:colOff>209550</xdr:colOff>
      <xdr:row>41</xdr:row>
      <xdr:rowOff>104775</xdr:rowOff>
    </xdr:to>
    <xdr:sp macro="" textlink="">
      <xdr:nvSpPr>
        <xdr:cNvPr id="11" name="四角形吹き出し 10"/>
        <xdr:cNvSpPr/>
      </xdr:nvSpPr>
      <xdr:spPr>
        <a:xfrm>
          <a:off x="1962151" y="8667750"/>
          <a:ext cx="3000374" cy="581025"/>
        </a:xfrm>
        <a:prstGeom prst="wedgeRectCallout">
          <a:avLst>
            <a:gd name="adj1" fmla="val -54313"/>
            <a:gd name="adj2" fmla="val 206812"/>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171451</xdr:colOff>
      <xdr:row>38</xdr:row>
      <xdr:rowOff>209550</xdr:rowOff>
    </xdr:from>
    <xdr:to>
      <xdr:col>7</xdr:col>
      <xdr:colOff>333375</xdr:colOff>
      <xdr:row>41</xdr:row>
      <xdr:rowOff>190501</xdr:rowOff>
    </xdr:to>
    <xdr:sp macro="" textlink="">
      <xdr:nvSpPr>
        <xdr:cNvPr id="8" name="テキスト ボックス 7"/>
        <xdr:cNvSpPr txBox="1"/>
      </xdr:nvSpPr>
      <xdr:spPr>
        <a:xfrm>
          <a:off x="2085976" y="8696325"/>
          <a:ext cx="3000374" cy="638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計画の段階では、毎月現場閉所率が達成できるように設定すること。</a:t>
          </a:r>
        </a:p>
      </xdr:txBody>
    </xdr:sp>
    <xdr:clientData/>
  </xdr:twoCellAnchor>
  <xdr:twoCellAnchor>
    <xdr:from>
      <xdr:col>3</xdr:col>
      <xdr:colOff>228599</xdr:colOff>
      <xdr:row>32</xdr:row>
      <xdr:rowOff>9525</xdr:rowOff>
    </xdr:from>
    <xdr:to>
      <xdr:col>7</xdr:col>
      <xdr:colOff>676275</xdr:colOff>
      <xdr:row>34</xdr:row>
      <xdr:rowOff>95250</xdr:rowOff>
    </xdr:to>
    <xdr:sp macro="" textlink="">
      <xdr:nvSpPr>
        <xdr:cNvPr id="18" name="角丸四角形 17"/>
        <xdr:cNvSpPr/>
      </xdr:nvSpPr>
      <xdr:spPr>
        <a:xfrm>
          <a:off x="2143124" y="7181850"/>
          <a:ext cx="3286126" cy="523875"/>
        </a:xfrm>
        <a:prstGeom prst="roundRect">
          <a:avLst/>
        </a:prstGeom>
        <a:ln w="19050">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228600</xdr:colOff>
      <xdr:row>32</xdr:row>
      <xdr:rowOff>76200</xdr:rowOff>
    </xdr:from>
    <xdr:to>
      <xdr:col>4</xdr:col>
      <xdr:colOff>695324</xdr:colOff>
      <xdr:row>34</xdr:row>
      <xdr:rowOff>161925</xdr:rowOff>
    </xdr:to>
    <xdr:sp macro="" textlink="">
      <xdr:nvSpPr>
        <xdr:cNvPr id="19" name="テキスト ボックス 18"/>
        <xdr:cNvSpPr txBox="1"/>
      </xdr:nvSpPr>
      <xdr:spPr>
        <a:xfrm>
          <a:off x="2143125" y="7277100"/>
          <a:ext cx="1142999"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現場閉所率＝</a:t>
          </a:r>
          <a:endParaRPr kumimoji="1" lang="en-US" altLang="ja-JP" sz="1100"/>
        </a:p>
        <a:p>
          <a:r>
            <a:rPr kumimoji="1" lang="ja-JP" altLang="en-US" sz="1100"/>
            <a:t>（計画）</a:t>
          </a:r>
        </a:p>
      </xdr:txBody>
    </xdr:sp>
    <xdr:clientData/>
  </xdr:twoCellAnchor>
  <xdr:twoCellAnchor>
    <xdr:from>
      <xdr:col>4</xdr:col>
      <xdr:colOff>390525</xdr:colOff>
      <xdr:row>33</xdr:row>
      <xdr:rowOff>19050</xdr:rowOff>
    </xdr:from>
    <xdr:to>
      <xdr:col>7</xdr:col>
      <xdr:colOff>238125</xdr:colOff>
      <xdr:row>34</xdr:row>
      <xdr:rowOff>38100</xdr:rowOff>
    </xdr:to>
    <xdr:sp macro="" textlink="">
      <xdr:nvSpPr>
        <xdr:cNvPr id="20" name="テキスト ボックス 19"/>
        <xdr:cNvSpPr txBox="1"/>
      </xdr:nvSpPr>
      <xdr:spPr>
        <a:xfrm>
          <a:off x="2981325" y="7410450"/>
          <a:ext cx="20097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作業日</a:t>
          </a:r>
          <a:r>
            <a:rPr kumimoji="1" lang="en-US" altLang="ja-JP" sz="1100">
              <a:solidFill>
                <a:sysClr val="windowText" lastClr="000000"/>
              </a:solidFill>
            </a:rPr>
            <a:t>【</a:t>
          </a:r>
          <a:r>
            <a:rPr kumimoji="1" lang="ja-JP" altLang="en-US" sz="1100">
              <a:solidFill>
                <a:sysClr val="windowText" lastClr="000000"/>
              </a:solidFill>
            </a:rPr>
            <a:t>〇</a:t>
          </a:r>
          <a:r>
            <a:rPr kumimoji="1" lang="en-US" altLang="ja-JP" sz="1100">
              <a:solidFill>
                <a:sysClr val="windowText" lastClr="000000"/>
              </a:solidFill>
            </a:rPr>
            <a:t>】</a:t>
          </a:r>
          <a:r>
            <a:rPr kumimoji="1" lang="ja-JP" altLang="en-US" sz="1100">
              <a:solidFill>
                <a:sysClr val="windowText" lastClr="000000"/>
              </a:solidFill>
            </a:rPr>
            <a:t>＋閉所日</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4</xdr:col>
      <xdr:colOff>695324</xdr:colOff>
      <xdr:row>31</xdr:row>
      <xdr:rowOff>200025</xdr:rowOff>
    </xdr:from>
    <xdr:to>
      <xdr:col>6</xdr:col>
      <xdr:colOff>457200</xdr:colOff>
      <xdr:row>33</xdr:row>
      <xdr:rowOff>9525</xdr:rowOff>
    </xdr:to>
    <xdr:sp macro="" textlink="">
      <xdr:nvSpPr>
        <xdr:cNvPr id="21" name="テキスト ボックス 20"/>
        <xdr:cNvSpPr txBox="1"/>
      </xdr:nvSpPr>
      <xdr:spPr>
        <a:xfrm>
          <a:off x="3286124" y="7153275"/>
          <a:ext cx="11144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閉所日</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6</xdr:col>
      <xdr:colOff>781050</xdr:colOff>
      <xdr:row>32</xdr:row>
      <xdr:rowOff>123825</xdr:rowOff>
    </xdr:from>
    <xdr:to>
      <xdr:col>8</xdr:col>
      <xdr:colOff>19050</xdr:colOff>
      <xdr:row>33</xdr:row>
      <xdr:rowOff>133350</xdr:rowOff>
    </xdr:to>
    <xdr:sp macro="" textlink="">
      <xdr:nvSpPr>
        <xdr:cNvPr id="22" name="テキスト ボックス 21"/>
        <xdr:cNvSpPr txBox="1"/>
      </xdr:nvSpPr>
      <xdr:spPr>
        <a:xfrm>
          <a:off x="4724400" y="7296150"/>
          <a:ext cx="7429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１００</a:t>
          </a:r>
        </a:p>
      </xdr:txBody>
    </xdr:sp>
    <xdr:clientData/>
  </xdr:twoCellAnchor>
  <xdr:twoCellAnchor>
    <xdr:from>
      <xdr:col>4</xdr:col>
      <xdr:colOff>581025</xdr:colOff>
      <xdr:row>33</xdr:row>
      <xdr:rowOff>9525</xdr:rowOff>
    </xdr:from>
    <xdr:to>
      <xdr:col>6</xdr:col>
      <xdr:colOff>714375</xdr:colOff>
      <xdr:row>33</xdr:row>
      <xdr:rowOff>9526</xdr:rowOff>
    </xdr:to>
    <xdr:cxnSp macro="">
      <xdr:nvCxnSpPr>
        <xdr:cNvPr id="24" name="直線コネクタ 23"/>
        <xdr:cNvCxnSpPr/>
      </xdr:nvCxnSpPr>
      <xdr:spPr>
        <a:xfrm flipV="1">
          <a:off x="3171825" y="7400925"/>
          <a:ext cx="14859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xdr:row>
      <xdr:rowOff>0</xdr:rowOff>
    </xdr:from>
    <xdr:to>
      <xdr:col>1</xdr:col>
      <xdr:colOff>123825</xdr:colOff>
      <xdr:row>2</xdr:row>
      <xdr:rowOff>85725</xdr:rowOff>
    </xdr:to>
    <xdr:sp macro="" textlink="">
      <xdr:nvSpPr>
        <xdr:cNvPr id="33" name="テキスト ボックス 32"/>
        <xdr:cNvSpPr txBox="1"/>
      </xdr:nvSpPr>
      <xdr:spPr>
        <a:xfrm>
          <a:off x="0" y="219075"/>
          <a:ext cx="962025" cy="4000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23</xdr:row>
      <xdr:rowOff>28575</xdr:rowOff>
    </xdr:from>
    <xdr:to>
      <xdr:col>4</xdr:col>
      <xdr:colOff>47625</xdr:colOff>
      <xdr:row>27</xdr:row>
      <xdr:rowOff>95250</xdr:rowOff>
    </xdr:to>
    <xdr:sp macro="" textlink="">
      <xdr:nvSpPr>
        <xdr:cNvPr id="2" name="楕円 1"/>
        <xdr:cNvSpPr/>
      </xdr:nvSpPr>
      <xdr:spPr>
        <a:xfrm>
          <a:off x="1076325" y="5248275"/>
          <a:ext cx="1562100" cy="94297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333375</xdr:colOff>
      <xdr:row>22</xdr:row>
      <xdr:rowOff>85725</xdr:rowOff>
    </xdr:from>
    <xdr:to>
      <xdr:col>9</xdr:col>
      <xdr:colOff>590550</xdr:colOff>
      <xdr:row>26</xdr:row>
      <xdr:rowOff>104775</xdr:rowOff>
    </xdr:to>
    <xdr:sp macro="" textlink="">
      <xdr:nvSpPr>
        <xdr:cNvPr id="3" name="四角形吹き出し 2"/>
        <xdr:cNvSpPr/>
      </xdr:nvSpPr>
      <xdr:spPr>
        <a:xfrm>
          <a:off x="2924175" y="5086350"/>
          <a:ext cx="3733800" cy="895350"/>
        </a:xfrm>
        <a:prstGeom prst="wedgeRectCallout">
          <a:avLst>
            <a:gd name="adj1" fmla="val -58980"/>
            <a:gd name="adj2" fmla="val -452"/>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304799</xdr:colOff>
      <xdr:row>22</xdr:row>
      <xdr:rowOff>95249</xdr:rowOff>
    </xdr:from>
    <xdr:to>
      <xdr:col>9</xdr:col>
      <xdr:colOff>590549</xdr:colOff>
      <xdr:row>26</xdr:row>
      <xdr:rowOff>219074</xdr:rowOff>
    </xdr:to>
    <xdr:sp macro="" textlink="">
      <xdr:nvSpPr>
        <xdr:cNvPr id="4" name="テキスト ボックス 3"/>
        <xdr:cNvSpPr txBox="1"/>
      </xdr:nvSpPr>
      <xdr:spPr>
        <a:xfrm>
          <a:off x="2895599" y="5095874"/>
          <a:ext cx="3762375" cy="1000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８月１３～１５日は夏季休暇のため除外日としているが、夏季・年末年始休暇について、受注者の会社の休業日に合わせてるなど変更しても差し支えありません。ただし、必ず必要日数は確保するようにして下さい。</a:t>
          </a:r>
        </a:p>
      </xdr:txBody>
    </xdr:sp>
    <xdr:clientData/>
  </xdr:twoCellAnchor>
  <xdr:twoCellAnchor>
    <xdr:from>
      <xdr:col>4</xdr:col>
      <xdr:colOff>342900</xdr:colOff>
      <xdr:row>11</xdr:row>
      <xdr:rowOff>104775</xdr:rowOff>
    </xdr:from>
    <xdr:to>
      <xdr:col>8</xdr:col>
      <xdr:colOff>285750</xdr:colOff>
      <xdr:row>13</xdr:row>
      <xdr:rowOff>123825</xdr:rowOff>
    </xdr:to>
    <xdr:sp macro="" textlink="">
      <xdr:nvSpPr>
        <xdr:cNvPr id="5" name="四角形吹き出し 4"/>
        <xdr:cNvSpPr/>
      </xdr:nvSpPr>
      <xdr:spPr>
        <a:xfrm>
          <a:off x="2933700" y="2695575"/>
          <a:ext cx="2800350" cy="457200"/>
        </a:xfrm>
        <a:prstGeom prst="wedgeRectCallout">
          <a:avLst>
            <a:gd name="adj1" fmla="val -34431"/>
            <a:gd name="adj2" fmla="val 79590"/>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11</xdr:row>
      <xdr:rowOff>95250</xdr:rowOff>
    </xdr:from>
    <xdr:to>
      <xdr:col>8</xdr:col>
      <xdr:colOff>323850</xdr:colOff>
      <xdr:row>13</xdr:row>
      <xdr:rowOff>190500</xdr:rowOff>
    </xdr:to>
    <xdr:sp macro="" textlink="">
      <xdr:nvSpPr>
        <xdr:cNvPr id="6" name="テキスト ボックス 5"/>
        <xdr:cNvSpPr txBox="1"/>
      </xdr:nvSpPr>
      <xdr:spPr>
        <a:xfrm>
          <a:off x="2914650" y="2686050"/>
          <a:ext cx="285750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やむを得ず計画とおり現場閉所が出来なかった場合は、その理由を明記すること。</a:t>
          </a:r>
        </a:p>
      </xdr:txBody>
    </xdr:sp>
    <xdr:clientData/>
  </xdr:twoCellAnchor>
  <xdr:twoCellAnchor>
    <xdr:from>
      <xdr:col>6</xdr:col>
      <xdr:colOff>647700</xdr:colOff>
      <xdr:row>16</xdr:row>
      <xdr:rowOff>66674</xdr:rowOff>
    </xdr:from>
    <xdr:to>
      <xdr:col>9</xdr:col>
      <xdr:colOff>400050</xdr:colOff>
      <xdr:row>18</xdr:row>
      <xdr:rowOff>190499</xdr:rowOff>
    </xdr:to>
    <xdr:sp macro="" textlink="">
      <xdr:nvSpPr>
        <xdr:cNvPr id="8" name="四角形吹き出し 7"/>
        <xdr:cNvSpPr/>
      </xdr:nvSpPr>
      <xdr:spPr>
        <a:xfrm>
          <a:off x="4591050" y="3752849"/>
          <a:ext cx="1876425" cy="561975"/>
        </a:xfrm>
        <a:prstGeom prst="wedgeRectCallout">
          <a:avLst>
            <a:gd name="adj1" fmla="val -66418"/>
            <a:gd name="adj2" fmla="val -28113"/>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695324</xdr:colOff>
      <xdr:row>16</xdr:row>
      <xdr:rowOff>104774</xdr:rowOff>
    </xdr:from>
    <xdr:to>
      <xdr:col>9</xdr:col>
      <xdr:colOff>371474</xdr:colOff>
      <xdr:row>19</xdr:row>
      <xdr:rowOff>19050</xdr:rowOff>
    </xdr:to>
    <xdr:sp macro="" textlink="">
      <xdr:nvSpPr>
        <xdr:cNvPr id="9" name="テキスト ボックス 8"/>
        <xdr:cNvSpPr txBox="1"/>
      </xdr:nvSpPr>
      <xdr:spPr>
        <a:xfrm>
          <a:off x="4638674" y="3790949"/>
          <a:ext cx="1800225" cy="571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いつの振替閉所日なのかを記入すること。</a:t>
          </a:r>
        </a:p>
      </xdr:txBody>
    </xdr:sp>
    <xdr:clientData/>
  </xdr:twoCellAnchor>
  <xdr:twoCellAnchor>
    <xdr:from>
      <xdr:col>4</xdr:col>
      <xdr:colOff>38099</xdr:colOff>
      <xdr:row>36</xdr:row>
      <xdr:rowOff>38099</xdr:rowOff>
    </xdr:from>
    <xdr:to>
      <xdr:col>9</xdr:col>
      <xdr:colOff>514350</xdr:colOff>
      <xdr:row>42</xdr:row>
      <xdr:rowOff>66674</xdr:rowOff>
    </xdr:to>
    <xdr:sp macro="" textlink="">
      <xdr:nvSpPr>
        <xdr:cNvPr id="10" name="四角形吹き出し 9"/>
        <xdr:cNvSpPr/>
      </xdr:nvSpPr>
      <xdr:spPr>
        <a:xfrm>
          <a:off x="2628899" y="8105774"/>
          <a:ext cx="3952876" cy="1343025"/>
        </a:xfrm>
        <a:prstGeom prst="wedgeRectCallout">
          <a:avLst>
            <a:gd name="adj1" fmla="val -56174"/>
            <a:gd name="adj2" fmla="val 110383"/>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36</xdr:row>
      <xdr:rowOff>38101</xdr:rowOff>
    </xdr:from>
    <xdr:to>
      <xdr:col>9</xdr:col>
      <xdr:colOff>590550</xdr:colOff>
      <xdr:row>42</xdr:row>
      <xdr:rowOff>142875</xdr:rowOff>
    </xdr:to>
    <xdr:sp macro="" textlink="">
      <xdr:nvSpPr>
        <xdr:cNvPr id="11" name="テキスト ボックス 10"/>
        <xdr:cNvSpPr txBox="1"/>
      </xdr:nvSpPr>
      <xdr:spPr>
        <a:xfrm>
          <a:off x="2600325" y="8105776"/>
          <a:ext cx="4057650" cy="141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none">
              <a:solidFill>
                <a:sysClr val="windowText" lastClr="000000"/>
              </a:solidFill>
            </a:rPr>
            <a:t>現場閉所率とは、対象期間内</a:t>
          </a:r>
          <a:r>
            <a:rPr lang="ja-JP" altLang="ja-JP" sz="1100" u="none">
              <a:solidFill>
                <a:sysClr val="windowText" lastClr="000000"/>
              </a:solidFill>
              <a:effectLst/>
              <a:latin typeface="+mn-lt"/>
              <a:ea typeface="+mn-ea"/>
              <a:cs typeface="+mn-cs"/>
            </a:rPr>
            <a:t>の現場閉所日数の割合が２８．５％（８日／２８日）の水準の状態をいう。ただし、暦上の土曜日・日曜日の閉所では２８．５％に満たない月は、その月の土曜日・日曜日の合計日数以上に閉所を行っている場合に、４週８休（２８．５％）以上に達しているものとみなす。</a:t>
          </a:r>
          <a:endParaRPr lang="en-US" altLang="ja-JP" sz="110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a:solidFill>
                <a:sysClr val="windowText" lastClr="000000"/>
              </a:solidFill>
              <a:effectLst/>
              <a:latin typeface="+mn-lt"/>
              <a:ea typeface="+mn-ea"/>
              <a:cs typeface="+mn-cs"/>
            </a:rPr>
            <a:t>なお、達成が確認された場合には、監督員確認欄に押印又はサインをすること。</a:t>
          </a:r>
          <a:endParaRPr lang="ja-JP" altLang="ja-JP" sz="1100" u="none">
            <a:solidFill>
              <a:sysClr val="windowText" lastClr="000000"/>
            </a:solidFill>
            <a:effectLst/>
            <a:latin typeface="+mn-lt"/>
            <a:ea typeface="+mn-ea"/>
            <a:cs typeface="+mn-cs"/>
          </a:endParaRPr>
        </a:p>
        <a:p>
          <a:endParaRPr kumimoji="1" lang="ja-JP" altLang="en-US" sz="1100"/>
        </a:p>
      </xdr:txBody>
    </xdr:sp>
    <xdr:clientData/>
  </xdr:twoCellAnchor>
  <xdr:twoCellAnchor>
    <xdr:from>
      <xdr:col>0</xdr:col>
      <xdr:colOff>66675</xdr:colOff>
      <xdr:row>1</xdr:row>
      <xdr:rowOff>28575</xdr:rowOff>
    </xdr:from>
    <xdr:to>
      <xdr:col>1</xdr:col>
      <xdr:colOff>190500</xdr:colOff>
      <xdr:row>2</xdr:row>
      <xdr:rowOff>114300</xdr:rowOff>
    </xdr:to>
    <xdr:sp macro="" textlink="">
      <xdr:nvSpPr>
        <xdr:cNvPr id="12" name="テキスト ボックス 11"/>
        <xdr:cNvSpPr txBox="1"/>
      </xdr:nvSpPr>
      <xdr:spPr>
        <a:xfrm>
          <a:off x="66675" y="247650"/>
          <a:ext cx="962025" cy="4000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記入例</a:t>
          </a:r>
        </a:p>
      </xdr:txBody>
    </xdr:sp>
    <xdr:clientData/>
  </xdr:twoCellAnchor>
  <xdr:twoCellAnchor>
    <xdr:from>
      <xdr:col>1</xdr:col>
      <xdr:colOff>295275</xdr:colOff>
      <xdr:row>30</xdr:row>
      <xdr:rowOff>200024</xdr:rowOff>
    </xdr:from>
    <xdr:to>
      <xdr:col>9</xdr:col>
      <xdr:colOff>542925</xdr:colOff>
      <xdr:row>33</xdr:row>
      <xdr:rowOff>171450</xdr:rowOff>
    </xdr:to>
    <xdr:sp macro="" textlink="">
      <xdr:nvSpPr>
        <xdr:cNvPr id="14" name="角丸四角形 13"/>
        <xdr:cNvSpPr/>
      </xdr:nvSpPr>
      <xdr:spPr>
        <a:xfrm>
          <a:off x="1133475" y="6953249"/>
          <a:ext cx="5476875" cy="628651"/>
        </a:xfrm>
        <a:prstGeom prst="roundRect">
          <a:avLst/>
        </a:prstGeom>
        <a:ln w="19050">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31</xdr:row>
      <xdr:rowOff>123825</xdr:rowOff>
    </xdr:from>
    <xdr:to>
      <xdr:col>3</xdr:col>
      <xdr:colOff>333374</xdr:colOff>
      <xdr:row>33</xdr:row>
      <xdr:rowOff>209550</xdr:rowOff>
    </xdr:to>
    <xdr:sp macro="" textlink="">
      <xdr:nvSpPr>
        <xdr:cNvPr id="15" name="テキスト ボックス 14"/>
        <xdr:cNvSpPr txBox="1"/>
      </xdr:nvSpPr>
      <xdr:spPr>
        <a:xfrm>
          <a:off x="1104900" y="7096125"/>
          <a:ext cx="1142999"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現場閉所率＝</a:t>
          </a:r>
          <a:endParaRPr kumimoji="1" lang="en-US" altLang="ja-JP" sz="1100"/>
        </a:p>
        <a:p>
          <a:r>
            <a:rPr kumimoji="1" lang="ja-JP" altLang="en-US" sz="1100"/>
            <a:t>（実施）</a:t>
          </a:r>
        </a:p>
      </xdr:txBody>
    </xdr:sp>
    <xdr:clientData/>
  </xdr:twoCellAnchor>
  <xdr:twoCellAnchor>
    <xdr:from>
      <xdr:col>3</xdr:col>
      <xdr:colOff>142875</xdr:colOff>
      <xdr:row>32</xdr:row>
      <xdr:rowOff>47625</xdr:rowOff>
    </xdr:from>
    <xdr:to>
      <xdr:col>8</xdr:col>
      <xdr:colOff>476250</xdr:colOff>
      <xdr:row>32</xdr:row>
      <xdr:rowOff>47626</xdr:rowOff>
    </xdr:to>
    <xdr:cxnSp macro="">
      <xdr:nvCxnSpPr>
        <xdr:cNvPr id="17" name="直線コネクタ 16"/>
        <xdr:cNvCxnSpPr/>
      </xdr:nvCxnSpPr>
      <xdr:spPr>
        <a:xfrm>
          <a:off x="2057400" y="7239000"/>
          <a:ext cx="38671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114300</xdr:colOff>
      <xdr:row>32</xdr:row>
      <xdr:rowOff>76200</xdr:rowOff>
    </xdr:from>
    <xdr:to>
      <xdr:col>9</xdr:col>
      <xdr:colOff>476250</xdr:colOff>
      <xdr:row>33</xdr:row>
      <xdr:rowOff>133349</xdr:rowOff>
    </xdr:to>
    <xdr:sp macro="" textlink="">
      <xdr:nvSpPr>
        <xdr:cNvPr id="19" name="テキスト ボックス 18"/>
        <xdr:cNvSpPr txBox="1"/>
      </xdr:nvSpPr>
      <xdr:spPr>
        <a:xfrm>
          <a:off x="2028825" y="7267575"/>
          <a:ext cx="451485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作業日</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＋閉所日</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＋振替作業日</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＋振替閉所日</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4</xdr:col>
      <xdr:colOff>333375</xdr:colOff>
      <xdr:row>31</xdr:row>
      <xdr:rowOff>9525</xdr:rowOff>
    </xdr:from>
    <xdr:to>
      <xdr:col>7</xdr:col>
      <xdr:colOff>552450</xdr:colOff>
      <xdr:row>32</xdr:row>
      <xdr:rowOff>38100</xdr:rowOff>
    </xdr:to>
    <xdr:sp macro="" textlink="">
      <xdr:nvSpPr>
        <xdr:cNvPr id="23" name="テキスト ボックス 22"/>
        <xdr:cNvSpPr txBox="1"/>
      </xdr:nvSpPr>
      <xdr:spPr>
        <a:xfrm>
          <a:off x="2924175" y="6981825"/>
          <a:ext cx="2381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閉所日</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＋振替閉所日</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8</xdr:col>
      <xdr:colOff>523875</xdr:colOff>
      <xdr:row>31</xdr:row>
      <xdr:rowOff>123825</xdr:rowOff>
    </xdr:from>
    <xdr:to>
      <xdr:col>10</xdr:col>
      <xdr:colOff>28575</xdr:colOff>
      <xdr:row>32</xdr:row>
      <xdr:rowOff>133350</xdr:rowOff>
    </xdr:to>
    <xdr:sp macro="" textlink="">
      <xdr:nvSpPr>
        <xdr:cNvPr id="25" name="テキスト ボックス 24"/>
        <xdr:cNvSpPr txBox="1"/>
      </xdr:nvSpPr>
      <xdr:spPr>
        <a:xfrm>
          <a:off x="5972175" y="7096125"/>
          <a:ext cx="7429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１００</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61" zoomScaleNormal="100" zoomScaleSheetLayoutView="100" workbookViewId="0">
      <selection activeCell="D39" sqref="D39:H40"/>
    </sheetView>
  </sheetViews>
  <sheetFormatPr defaultRowHeight="13.5"/>
  <cols>
    <col min="1" max="1" width="10.25" style="55" bestFit="1" customWidth="1"/>
    <col min="2" max="2" width="5.625" style="55" customWidth="1"/>
    <col min="3" max="256" width="9" style="55"/>
    <col min="257" max="257" width="10.25" style="55" bestFit="1" customWidth="1"/>
    <col min="258" max="258" width="5.625" style="55" customWidth="1"/>
    <col min="259" max="512" width="9" style="55"/>
    <col min="513" max="513" width="10.25" style="55" bestFit="1" customWidth="1"/>
    <col min="514" max="514" width="5.625" style="55" customWidth="1"/>
    <col min="515" max="768" width="9" style="55"/>
    <col min="769" max="769" width="10.25" style="55" bestFit="1" customWidth="1"/>
    <col min="770" max="770" width="5.625" style="55" customWidth="1"/>
    <col min="771" max="1024" width="9" style="55"/>
    <col min="1025" max="1025" width="10.25" style="55" bestFit="1" customWidth="1"/>
    <col min="1026" max="1026" width="5.625" style="55" customWidth="1"/>
    <col min="1027" max="1280" width="9" style="55"/>
    <col min="1281" max="1281" width="10.25" style="55" bestFit="1" customWidth="1"/>
    <col min="1282" max="1282" width="5.625" style="55" customWidth="1"/>
    <col min="1283" max="1536" width="9" style="55"/>
    <col min="1537" max="1537" width="10.25" style="55" bestFit="1" customWidth="1"/>
    <col min="1538" max="1538" width="5.625" style="55" customWidth="1"/>
    <col min="1539" max="1792" width="9" style="55"/>
    <col min="1793" max="1793" width="10.25" style="55" bestFit="1" customWidth="1"/>
    <col min="1794" max="1794" width="5.625" style="55" customWidth="1"/>
    <col min="1795" max="2048" width="9" style="55"/>
    <col min="2049" max="2049" width="10.25" style="55" bestFit="1" customWidth="1"/>
    <col min="2050" max="2050" width="5.625" style="55" customWidth="1"/>
    <col min="2051" max="2304" width="9" style="55"/>
    <col min="2305" max="2305" width="10.25" style="55" bestFit="1" customWidth="1"/>
    <col min="2306" max="2306" width="5.625" style="55" customWidth="1"/>
    <col min="2307" max="2560" width="9" style="55"/>
    <col min="2561" max="2561" width="10.25" style="55" bestFit="1" customWidth="1"/>
    <col min="2562" max="2562" width="5.625" style="55" customWidth="1"/>
    <col min="2563" max="2816" width="9" style="55"/>
    <col min="2817" max="2817" width="10.25" style="55" bestFit="1" customWidth="1"/>
    <col min="2818" max="2818" width="5.625" style="55" customWidth="1"/>
    <col min="2819" max="3072" width="9" style="55"/>
    <col min="3073" max="3073" width="10.25" style="55" bestFit="1" customWidth="1"/>
    <col min="3074" max="3074" width="5.625" style="55" customWidth="1"/>
    <col min="3075" max="3328" width="9" style="55"/>
    <col min="3329" max="3329" width="10.25" style="55" bestFit="1" customWidth="1"/>
    <col min="3330" max="3330" width="5.625" style="55" customWidth="1"/>
    <col min="3331" max="3584" width="9" style="55"/>
    <col min="3585" max="3585" width="10.25" style="55" bestFit="1" customWidth="1"/>
    <col min="3586" max="3586" width="5.625" style="55" customWidth="1"/>
    <col min="3587" max="3840" width="9" style="55"/>
    <col min="3841" max="3841" width="10.25" style="55" bestFit="1" customWidth="1"/>
    <col min="3842" max="3842" width="5.625" style="55" customWidth="1"/>
    <col min="3843" max="4096" width="9" style="55"/>
    <col min="4097" max="4097" width="10.25" style="55" bestFit="1" customWidth="1"/>
    <col min="4098" max="4098" width="5.625" style="55" customWidth="1"/>
    <col min="4099" max="4352" width="9" style="55"/>
    <col min="4353" max="4353" width="10.25" style="55" bestFit="1" customWidth="1"/>
    <col min="4354" max="4354" width="5.625" style="55" customWidth="1"/>
    <col min="4355" max="4608" width="9" style="55"/>
    <col min="4609" max="4609" width="10.25" style="55" bestFit="1" customWidth="1"/>
    <col min="4610" max="4610" width="5.625" style="55" customWidth="1"/>
    <col min="4611" max="4864" width="9" style="55"/>
    <col min="4865" max="4865" width="10.25" style="55" bestFit="1" customWidth="1"/>
    <col min="4866" max="4866" width="5.625" style="55" customWidth="1"/>
    <col min="4867" max="5120" width="9" style="55"/>
    <col min="5121" max="5121" width="10.25" style="55" bestFit="1" customWidth="1"/>
    <col min="5122" max="5122" width="5.625" style="55" customWidth="1"/>
    <col min="5123" max="5376" width="9" style="55"/>
    <col min="5377" max="5377" width="10.25" style="55" bestFit="1" customWidth="1"/>
    <col min="5378" max="5378" width="5.625" style="55" customWidth="1"/>
    <col min="5379" max="5632" width="9" style="55"/>
    <col min="5633" max="5633" width="10.25" style="55" bestFit="1" customWidth="1"/>
    <col min="5634" max="5634" width="5.625" style="55" customWidth="1"/>
    <col min="5635" max="5888" width="9" style="55"/>
    <col min="5889" max="5889" width="10.25" style="55" bestFit="1" customWidth="1"/>
    <col min="5890" max="5890" width="5.625" style="55" customWidth="1"/>
    <col min="5891" max="6144" width="9" style="55"/>
    <col min="6145" max="6145" width="10.25" style="55" bestFit="1" customWidth="1"/>
    <col min="6146" max="6146" width="5.625" style="55" customWidth="1"/>
    <col min="6147" max="6400" width="9" style="55"/>
    <col min="6401" max="6401" width="10.25" style="55" bestFit="1" customWidth="1"/>
    <col min="6402" max="6402" width="5.625" style="55" customWidth="1"/>
    <col min="6403" max="6656" width="9" style="55"/>
    <col min="6657" max="6657" width="10.25" style="55" bestFit="1" customWidth="1"/>
    <col min="6658" max="6658" width="5.625" style="55" customWidth="1"/>
    <col min="6659" max="6912" width="9" style="55"/>
    <col min="6913" max="6913" width="10.25" style="55" bestFit="1" customWidth="1"/>
    <col min="6914" max="6914" width="5.625" style="55" customWidth="1"/>
    <col min="6915" max="7168" width="9" style="55"/>
    <col min="7169" max="7169" width="10.25" style="55" bestFit="1" customWidth="1"/>
    <col min="7170" max="7170" width="5.625" style="55" customWidth="1"/>
    <col min="7171" max="7424" width="9" style="55"/>
    <col min="7425" max="7425" width="10.25" style="55" bestFit="1" customWidth="1"/>
    <col min="7426" max="7426" width="5.625" style="55" customWidth="1"/>
    <col min="7427" max="7680" width="9" style="55"/>
    <col min="7681" max="7681" width="10.25" style="55" bestFit="1" customWidth="1"/>
    <col min="7682" max="7682" width="5.625" style="55" customWidth="1"/>
    <col min="7683" max="7936" width="9" style="55"/>
    <col min="7937" max="7937" width="10.25" style="55" bestFit="1" customWidth="1"/>
    <col min="7938" max="7938" width="5.625" style="55" customWidth="1"/>
    <col min="7939" max="8192" width="9" style="55"/>
    <col min="8193" max="8193" width="10.25" style="55" bestFit="1" customWidth="1"/>
    <col min="8194" max="8194" width="5.625" style="55" customWidth="1"/>
    <col min="8195" max="8448" width="9" style="55"/>
    <col min="8449" max="8449" width="10.25" style="55" bestFit="1" customWidth="1"/>
    <col min="8450" max="8450" width="5.625" style="55" customWidth="1"/>
    <col min="8451" max="8704" width="9" style="55"/>
    <col min="8705" max="8705" width="10.25" style="55" bestFit="1" customWidth="1"/>
    <col min="8706" max="8706" width="5.625" style="55" customWidth="1"/>
    <col min="8707" max="8960" width="9" style="55"/>
    <col min="8961" max="8961" width="10.25" style="55" bestFit="1" customWidth="1"/>
    <col min="8962" max="8962" width="5.625" style="55" customWidth="1"/>
    <col min="8963" max="9216" width="9" style="55"/>
    <col min="9217" max="9217" width="10.25" style="55" bestFit="1" customWidth="1"/>
    <col min="9218" max="9218" width="5.625" style="55" customWidth="1"/>
    <col min="9219" max="9472" width="9" style="55"/>
    <col min="9473" max="9473" width="10.25" style="55" bestFit="1" customWidth="1"/>
    <col min="9474" max="9474" width="5.625" style="55" customWidth="1"/>
    <col min="9475" max="9728" width="9" style="55"/>
    <col min="9729" max="9729" width="10.25" style="55" bestFit="1" customWidth="1"/>
    <col min="9730" max="9730" width="5.625" style="55" customWidth="1"/>
    <col min="9731" max="9984" width="9" style="55"/>
    <col min="9985" max="9985" width="10.25" style="55" bestFit="1" customWidth="1"/>
    <col min="9986" max="9986" width="5.625" style="55" customWidth="1"/>
    <col min="9987" max="10240" width="9" style="55"/>
    <col min="10241" max="10241" width="10.25" style="55" bestFit="1" customWidth="1"/>
    <col min="10242" max="10242" width="5.625" style="55" customWidth="1"/>
    <col min="10243" max="10496" width="9" style="55"/>
    <col min="10497" max="10497" width="10.25" style="55" bestFit="1" customWidth="1"/>
    <col min="10498" max="10498" width="5.625" style="55" customWidth="1"/>
    <col min="10499" max="10752" width="9" style="55"/>
    <col min="10753" max="10753" width="10.25" style="55" bestFit="1" customWidth="1"/>
    <col min="10754" max="10754" width="5.625" style="55" customWidth="1"/>
    <col min="10755" max="11008" width="9" style="55"/>
    <col min="11009" max="11009" width="10.25" style="55" bestFit="1" customWidth="1"/>
    <col min="11010" max="11010" width="5.625" style="55" customWidth="1"/>
    <col min="11011" max="11264" width="9" style="55"/>
    <col min="11265" max="11265" width="10.25" style="55" bestFit="1" customWidth="1"/>
    <col min="11266" max="11266" width="5.625" style="55" customWidth="1"/>
    <col min="11267" max="11520" width="9" style="55"/>
    <col min="11521" max="11521" width="10.25" style="55" bestFit="1" customWidth="1"/>
    <col min="11522" max="11522" width="5.625" style="55" customWidth="1"/>
    <col min="11523" max="11776" width="9" style="55"/>
    <col min="11777" max="11777" width="10.25" style="55" bestFit="1" customWidth="1"/>
    <col min="11778" max="11778" width="5.625" style="55" customWidth="1"/>
    <col min="11779" max="12032" width="9" style="55"/>
    <col min="12033" max="12033" width="10.25" style="55" bestFit="1" customWidth="1"/>
    <col min="12034" max="12034" width="5.625" style="55" customWidth="1"/>
    <col min="12035" max="12288" width="9" style="55"/>
    <col min="12289" max="12289" width="10.25" style="55" bestFit="1" customWidth="1"/>
    <col min="12290" max="12290" width="5.625" style="55" customWidth="1"/>
    <col min="12291" max="12544" width="9" style="55"/>
    <col min="12545" max="12545" width="10.25" style="55" bestFit="1" customWidth="1"/>
    <col min="12546" max="12546" width="5.625" style="55" customWidth="1"/>
    <col min="12547" max="12800" width="9" style="55"/>
    <col min="12801" max="12801" width="10.25" style="55" bestFit="1" customWidth="1"/>
    <col min="12802" max="12802" width="5.625" style="55" customWidth="1"/>
    <col min="12803" max="13056" width="9" style="55"/>
    <col min="13057" max="13057" width="10.25" style="55" bestFit="1" customWidth="1"/>
    <col min="13058" max="13058" width="5.625" style="55" customWidth="1"/>
    <col min="13059" max="13312" width="9" style="55"/>
    <col min="13313" max="13313" width="10.25" style="55" bestFit="1" customWidth="1"/>
    <col min="13314" max="13314" width="5.625" style="55" customWidth="1"/>
    <col min="13315" max="13568" width="9" style="55"/>
    <col min="13569" max="13569" width="10.25" style="55" bestFit="1" customWidth="1"/>
    <col min="13570" max="13570" width="5.625" style="55" customWidth="1"/>
    <col min="13571" max="13824" width="9" style="55"/>
    <col min="13825" max="13825" width="10.25" style="55" bestFit="1" customWidth="1"/>
    <col min="13826" max="13826" width="5.625" style="55" customWidth="1"/>
    <col min="13827" max="14080" width="9" style="55"/>
    <col min="14081" max="14081" width="10.25" style="55" bestFit="1" customWidth="1"/>
    <col min="14082" max="14082" width="5.625" style="55" customWidth="1"/>
    <col min="14083" max="14336" width="9" style="55"/>
    <col min="14337" max="14337" width="10.25" style="55" bestFit="1" customWidth="1"/>
    <col min="14338" max="14338" width="5.625" style="55" customWidth="1"/>
    <col min="14339" max="14592" width="9" style="55"/>
    <col min="14593" max="14593" width="10.25" style="55" bestFit="1" customWidth="1"/>
    <col min="14594" max="14594" width="5.625" style="55" customWidth="1"/>
    <col min="14595" max="14848" width="9" style="55"/>
    <col min="14849" max="14849" width="10.25" style="55" bestFit="1" customWidth="1"/>
    <col min="14850" max="14850" width="5.625" style="55" customWidth="1"/>
    <col min="14851" max="15104" width="9" style="55"/>
    <col min="15105" max="15105" width="10.25" style="55" bestFit="1" customWidth="1"/>
    <col min="15106" max="15106" width="5.625" style="55" customWidth="1"/>
    <col min="15107" max="15360" width="9" style="55"/>
    <col min="15361" max="15361" width="10.25" style="55" bestFit="1" customWidth="1"/>
    <col min="15362" max="15362" width="5.625" style="55" customWidth="1"/>
    <col min="15363" max="15616" width="9" style="55"/>
    <col min="15617" max="15617" width="10.25" style="55" bestFit="1" customWidth="1"/>
    <col min="15618" max="15618" width="5.625" style="55" customWidth="1"/>
    <col min="15619" max="15872" width="9" style="55"/>
    <col min="15873" max="15873" width="10.25" style="55" bestFit="1" customWidth="1"/>
    <col min="15874" max="15874" width="5.625" style="55" customWidth="1"/>
    <col min="15875" max="16128" width="9" style="55"/>
    <col min="16129" max="16129" width="10.25" style="55" bestFit="1" customWidth="1"/>
    <col min="16130" max="16130" width="5.625" style="55" customWidth="1"/>
    <col min="16131" max="16384" width="9" style="55"/>
  </cols>
  <sheetData>
    <row r="1" spans="1:9" ht="26.25" customHeight="1">
      <c r="A1" s="51" t="s">
        <v>42</v>
      </c>
      <c r="B1" s="51"/>
      <c r="C1" s="51"/>
      <c r="D1" s="51"/>
      <c r="F1" s="52" t="s">
        <v>43</v>
      </c>
      <c r="G1" s="53" t="s">
        <v>44</v>
      </c>
      <c r="H1" s="53" t="s">
        <v>45</v>
      </c>
      <c r="I1" s="54" t="s">
        <v>46</v>
      </c>
    </row>
    <row r="2" spans="1:9" ht="15" customHeight="1">
      <c r="B2" s="51"/>
      <c r="C2" s="51"/>
      <c r="D2" s="51"/>
      <c r="F2" s="56"/>
      <c r="G2" s="57"/>
      <c r="H2" s="57"/>
      <c r="I2" s="58"/>
    </row>
    <row r="3" spans="1:9" ht="15" customHeight="1">
      <c r="A3" s="51"/>
      <c r="B3" s="51"/>
      <c r="C3" s="51"/>
      <c r="D3" s="51"/>
      <c r="F3" s="59"/>
      <c r="G3" s="60"/>
      <c r="H3" s="60"/>
      <c r="I3" s="61"/>
    </row>
    <row r="4" spans="1:9" ht="15" customHeight="1">
      <c r="A4" s="51" t="s">
        <v>47</v>
      </c>
      <c r="B4" s="51"/>
      <c r="C4" s="51"/>
      <c r="D4" s="51"/>
      <c r="F4" s="59"/>
      <c r="G4" s="60"/>
      <c r="H4" s="60"/>
      <c r="I4" s="61"/>
    </row>
    <row r="5" spans="1:9" ht="15" customHeight="1" thickBot="1">
      <c r="A5" s="51"/>
      <c r="B5" s="51"/>
      <c r="C5" s="51"/>
      <c r="D5" s="51"/>
      <c r="F5" s="62"/>
      <c r="G5" s="63"/>
      <c r="H5" s="63"/>
      <c r="I5" s="64"/>
    </row>
    <row r="6" spans="1:9" ht="15" customHeight="1">
      <c r="A6" s="51"/>
      <c r="B6" s="51"/>
      <c r="C6" s="51"/>
      <c r="D6" s="51"/>
      <c r="E6" s="51"/>
      <c r="F6" s="51"/>
      <c r="G6" s="51"/>
      <c r="H6" s="51"/>
      <c r="I6" s="51"/>
    </row>
    <row r="7" spans="1:9" ht="13.5" customHeight="1">
      <c r="A7" s="51"/>
      <c r="B7" s="51"/>
      <c r="C7" s="65"/>
      <c r="D7" s="65"/>
      <c r="E7" s="66"/>
      <c r="F7" s="66"/>
      <c r="G7" s="66"/>
      <c r="H7" s="51"/>
      <c r="I7" s="51"/>
    </row>
    <row r="8" spans="1:9" ht="13.5" customHeight="1">
      <c r="A8" s="51"/>
      <c r="B8" s="156" t="s">
        <v>95</v>
      </c>
      <c r="C8" s="156"/>
      <c r="D8" s="156"/>
      <c r="E8" s="156"/>
      <c r="F8" s="156"/>
      <c r="G8" s="156"/>
      <c r="H8" s="156"/>
      <c r="I8" s="51"/>
    </row>
    <row r="9" spans="1:9" ht="13.5" customHeight="1">
      <c r="A9" s="51"/>
      <c r="B9" s="156"/>
      <c r="C9" s="156"/>
      <c r="D9" s="156"/>
      <c r="E9" s="156"/>
      <c r="F9" s="156"/>
      <c r="G9" s="156"/>
      <c r="H9" s="156"/>
      <c r="I9" s="51"/>
    </row>
    <row r="10" spans="1:9" ht="13.5" customHeight="1">
      <c r="A10" s="51"/>
      <c r="B10" s="51"/>
      <c r="C10" s="65"/>
      <c r="D10" s="65"/>
      <c r="E10" s="66"/>
      <c r="F10" s="66"/>
      <c r="G10" s="66"/>
      <c r="H10" s="51"/>
      <c r="I10" s="51"/>
    </row>
    <row r="11" spans="1:9" ht="15" customHeight="1">
      <c r="A11" s="51"/>
      <c r="B11" s="51"/>
      <c r="C11" s="51"/>
      <c r="D11" s="51"/>
      <c r="E11" s="51"/>
      <c r="F11" s="51"/>
      <c r="G11" s="51"/>
      <c r="H11" s="51"/>
      <c r="I11" s="51"/>
    </row>
    <row r="12" spans="1:9" ht="15" customHeight="1">
      <c r="A12" s="51"/>
      <c r="B12" s="51"/>
      <c r="C12" s="51"/>
      <c r="D12" s="51"/>
      <c r="E12" s="51"/>
      <c r="F12" s="67" t="s">
        <v>48</v>
      </c>
      <c r="G12" s="68" t="s">
        <v>49</v>
      </c>
      <c r="H12" s="68" t="s">
        <v>50</v>
      </c>
      <c r="I12" s="68" t="s">
        <v>51</v>
      </c>
    </row>
    <row r="13" spans="1:9" ht="15" customHeight="1">
      <c r="A13" s="51"/>
      <c r="B13" s="51"/>
      <c r="C13" s="51"/>
      <c r="D13" s="51"/>
      <c r="E13" s="51"/>
      <c r="F13" s="51"/>
      <c r="G13" s="51"/>
      <c r="H13" s="51"/>
      <c r="I13" s="51"/>
    </row>
    <row r="14" spans="1:9" ht="15" customHeight="1">
      <c r="A14" s="51"/>
      <c r="B14" s="51"/>
      <c r="C14" s="51"/>
      <c r="D14" s="51"/>
      <c r="E14" s="51"/>
      <c r="F14" s="51"/>
      <c r="G14" s="51"/>
      <c r="H14" s="51"/>
      <c r="I14" s="51"/>
    </row>
    <row r="15" spans="1:9" ht="15" customHeight="1">
      <c r="A15" s="156" t="s">
        <v>52</v>
      </c>
      <c r="B15" s="157"/>
      <c r="C15" s="157"/>
      <c r="D15" s="51"/>
      <c r="E15" s="51"/>
      <c r="F15" s="51"/>
      <c r="G15" s="51"/>
      <c r="H15" s="51"/>
      <c r="I15" s="51"/>
    </row>
    <row r="16" spans="1:9" ht="15" customHeight="1">
      <c r="A16" s="157"/>
      <c r="B16" s="157"/>
      <c r="C16" s="157"/>
      <c r="D16" s="51"/>
      <c r="E16" s="51"/>
      <c r="F16" s="51"/>
      <c r="G16" s="51"/>
      <c r="H16" s="51"/>
      <c r="I16" s="51"/>
    </row>
    <row r="17" spans="1:9" ht="15" customHeight="1">
      <c r="A17" s="51"/>
      <c r="B17" s="51"/>
      <c r="C17" s="51"/>
      <c r="D17" s="51"/>
      <c r="E17" s="51"/>
      <c r="F17" s="51"/>
      <c r="G17" s="51"/>
      <c r="H17" s="51"/>
      <c r="I17" s="51"/>
    </row>
    <row r="18" spans="1:9" ht="15" customHeight="1">
      <c r="A18" s="51"/>
      <c r="B18" s="51"/>
      <c r="C18" s="51"/>
      <c r="D18" s="51"/>
      <c r="E18" s="69" t="s">
        <v>53</v>
      </c>
      <c r="F18" s="51"/>
      <c r="G18" s="51"/>
      <c r="H18" s="51"/>
      <c r="I18" s="51"/>
    </row>
    <row r="19" spans="1:9" ht="15" customHeight="1">
      <c r="A19" s="51"/>
      <c r="B19" s="51"/>
      <c r="C19" s="51"/>
      <c r="D19" s="51"/>
      <c r="E19" s="51"/>
      <c r="F19" s="51"/>
      <c r="G19" s="51"/>
      <c r="H19" s="51"/>
      <c r="I19" s="51"/>
    </row>
    <row r="20" spans="1:9" ht="15" customHeight="1">
      <c r="A20" s="51"/>
      <c r="B20" s="51"/>
      <c r="C20" s="51"/>
      <c r="D20" s="51"/>
      <c r="E20" s="157" t="s">
        <v>54</v>
      </c>
      <c r="F20" s="157"/>
      <c r="G20" s="51"/>
      <c r="H20" s="51"/>
      <c r="I20" s="51"/>
    </row>
    <row r="21" spans="1:9" ht="15" customHeight="1">
      <c r="A21" s="51"/>
      <c r="B21" s="51"/>
      <c r="C21" s="51"/>
      <c r="D21" s="51"/>
      <c r="E21" s="51"/>
      <c r="F21" s="51"/>
      <c r="G21" s="51"/>
      <c r="H21" s="51"/>
      <c r="I21" s="51"/>
    </row>
    <row r="22" spans="1:9" ht="15" customHeight="1">
      <c r="A22" s="51"/>
      <c r="B22" s="51"/>
      <c r="C22" s="51"/>
      <c r="D22" s="51"/>
      <c r="E22" s="157" t="s">
        <v>55</v>
      </c>
      <c r="F22" s="157"/>
      <c r="G22" s="51"/>
      <c r="H22" s="51"/>
      <c r="I22" s="51"/>
    </row>
    <row r="23" spans="1:9" ht="15" customHeight="1">
      <c r="A23" s="51"/>
      <c r="B23" s="51"/>
      <c r="C23" s="51"/>
      <c r="D23" s="51"/>
      <c r="E23" s="51"/>
      <c r="F23" s="51"/>
      <c r="G23" s="51"/>
      <c r="H23" s="51"/>
      <c r="I23" s="51"/>
    </row>
    <row r="24" spans="1:9" ht="15" customHeight="1">
      <c r="A24" s="51"/>
      <c r="B24" s="51"/>
      <c r="C24" s="51"/>
      <c r="D24" s="51"/>
      <c r="E24" s="157" t="s">
        <v>56</v>
      </c>
      <c r="F24" s="157"/>
      <c r="G24" s="51"/>
      <c r="H24" s="51"/>
      <c r="I24" s="68"/>
    </row>
    <row r="25" spans="1:9" ht="15" customHeight="1">
      <c r="A25" s="51"/>
      <c r="B25" s="51"/>
      <c r="C25" s="51"/>
      <c r="D25" s="51"/>
      <c r="E25" s="70"/>
      <c r="F25" s="70"/>
      <c r="G25" s="51"/>
      <c r="H25" s="51"/>
      <c r="I25" s="68"/>
    </row>
    <row r="26" spans="1:9" ht="15" customHeight="1">
      <c r="A26" s="51"/>
      <c r="B26" s="51"/>
      <c r="C26" s="51"/>
      <c r="D26" s="51"/>
      <c r="E26" s="70"/>
      <c r="F26" s="70"/>
      <c r="G26" s="51"/>
      <c r="H26" s="51"/>
      <c r="I26" s="68"/>
    </row>
    <row r="27" spans="1:9" ht="15" customHeight="1">
      <c r="A27" s="155" t="s">
        <v>96</v>
      </c>
      <c r="B27" s="155"/>
      <c r="C27" s="155"/>
      <c r="D27" s="155"/>
      <c r="E27" s="155"/>
      <c r="F27" s="155"/>
      <c r="G27" s="155"/>
      <c r="H27" s="155"/>
      <c r="I27" s="155"/>
    </row>
    <row r="28" spans="1:9" ht="15" customHeight="1">
      <c r="A28" s="155"/>
      <c r="B28" s="155"/>
      <c r="C28" s="155"/>
      <c r="D28" s="155"/>
      <c r="E28" s="155"/>
      <c r="F28" s="155"/>
      <c r="G28" s="155"/>
      <c r="H28" s="155"/>
      <c r="I28" s="155"/>
    </row>
    <row r="29" spans="1:9" ht="8.25" customHeight="1" thickBot="1">
      <c r="A29" s="71"/>
      <c r="B29" s="71"/>
      <c r="C29" s="71"/>
      <c r="D29" s="71"/>
      <c r="E29" s="71"/>
      <c r="F29" s="51"/>
      <c r="G29" s="51"/>
      <c r="H29" s="51"/>
      <c r="I29" s="51"/>
    </row>
    <row r="30" spans="1:9" ht="9.9499999999999993" customHeight="1">
      <c r="A30" s="144" t="s">
        <v>57</v>
      </c>
      <c r="B30" s="145"/>
      <c r="C30" s="72"/>
      <c r="D30" s="73"/>
      <c r="E30" s="73"/>
      <c r="F30" s="73"/>
      <c r="G30" s="73"/>
      <c r="H30" s="73"/>
      <c r="I30" s="74"/>
    </row>
    <row r="31" spans="1:9" ht="9.9499999999999993" customHeight="1">
      <c r="A31" s="113"/>
      <c r="B31" s="114"/>
      <c r="C31" s="146"/>
      <c r="D31" s="147"/>
      <c r="E31" s="147"/>
      <c r="F31" s="147"/>
      <c r="G31" s="147"/>
      <c r="H31" s="147"/>
      <c r="I31" s="148"/>
    </row>
    <row r="32" spans="1:9" ht="9.9499999999999993" customHeight="1">
      <c r="A32" s="113"/>
      <c r="B32" s="114"/>
      <c r="C32" s="149"/>
      <c r="D32" s="147"/>
      <c r="E32" s="147"/>
      <c r="F32" s="147"/>
      <c r="G32" s="147"/>
      <c r="H32" s="147"/>
      <c r="I32" s="148"/>
    </row>
    <row r="33" spans="1:9" ht="9.9499999999999993" customHeight="1">
      <c r="A33" s="115"/>
      <c r="B33" s="116"/>
      <c r="C33" s="75"/>
      <c r="D33" s="76"/>
      <c r="E33" s="76"/>
      <c r="F33" s="76"/>
      <c r="G33" s="76"/>
      <c r="H33" s="76"/>
      <c r="I33" s="77"/>
    </row>
    <row r="34" spans="1:9" ht="9.9499999999999993" customHeight="1">
      <c r="A34" s="111" t="s">
        <v>58</v>
      </c>
      <c r="B34" s="112"/>
      <c r="C34" s="78"/>
      <c r="D34" s="79"/>
      <c r="E34" s="79"/>
      <c r="F34" s="79"/>
      <c r="G34" s="232" t="s">
        <v>97</v>
      </c>
      <c r="H34" s="79"/>
      <c r="I34" s="80"/>
    </row>
    <row r="35" spans="1:9" ht="9.9499999999999993" customHeight="1">
      <c r="A35" s="113"/>
      <c r="B35" s="114"/>
      <c r="C35" s="146" t="s">
        <v>59</v>
      </c>
      <c r="D35" s="150"/>
      <c r="E35" s="150"/>
      <c r="F35" s="151"/>
      <c r="G35" s="179"/>
      <c r="H35" s="152"/>
      <c r="I35" s="153"/>
    </row>
    <row r="36" spans="1:9" ht="9.9499999999999993" customHeight="1">
      <c r="A36" s="113"/>
      <c r="B36" s="114"/>
      <c r="C36" s="149"/>
      <c r="D36" s="150"/>
      <c r="E36" s="150"/>
      <c r="F36" s="151"/>
      <c r="G36" s="179"/>
      <c r="H36" s="154"/>
      <c r="I36" s="153"/>
    </row>
    <row r="37" spans="1:9" ht="9.9499999999999993" customHeight="1">
      <c r="A37" s="115"/>
      <c r="B37" s="116"/>
      <c r="C37" s="81"/>
      <c r="D37" s="76"/>
      <c r="E37" s="76"/>
      <c r="F37" s="76"/>
      <c r="G37" s="180"/>
      <c r="H37" s="76"/>
      <c r="I37" s="82"/>
    </row>
    <row r="38" spans="1:9" ht="9.9499999999999993" customHeight="1">
      <c r="A38" s="111" t="s">
        <v>60</v>
      </c>
      <c r="B38" s="133"/>
      <c r="C38" s="83"/>
      <c r="D38" s="79"/>
      <c r="E38" s="79"/>
      <c r="F38" s="79"/>
      <c r="G38" s="79"/>
      <c r="H38" s="79"/>
      <c r="I38" s="80"/>
    </row>
    <row r="39" spans="1:9" ht="9.9499999999999993" customHeight="1">
      <c r="A39" s="120"/>
      <c r="B39" s="134"/>
      <c r="C39" s="84"/>
      <c r="D39" s="137"/>
      <c r="E39" s="137"/>
      <c r="F39" s="137"/>
      <c r="G39" s="137"/>
      <c r="H39" s="137"/>
      <c r="I39" s="77"/>
    </row>
    <row r="40" spans="1:9" ht="9.9499999999999993" customHeight="1">
      <c r="A40" s="120"/>
      <c r="B40" s="134"/>
      <c r="C40" s="84"/>
      <c r="D40" s="137"/>
      <c r="E40" s="137"/>
      <c r="F40" s="137"/>
      <c r="G40" s="137"/>
      <c r="H40" s="137"/>
      <c r="I40" s="77"/>
    </row>
    <row r="41" spans="1:9" ht="9.9499999999999993" customHeight="1">
      <c r="A41" s="135"/>
      <c r="B41" s="136"/>
      <c r="C41" s="75"/>
      <c r="D41" s="76"/>
      <c r="E41" s="76"/>
      <c r="F41" s="76"/>
      <c r="G41" s="76"/>
      <c r="H41" s="76"/>
      <c r="I41" s="82"/>
    </row>
    <row r="42" spans="1:9" ht="9.9499999999999993" customHeight="1">
      <c r="A42" s="111" t="s">
        <v>61</v>
      </c>
      <c r="B42" s="112"/>
      <c r="C42" s="83"/>
      <c r="D42" s="117" t="s">
        <v>62</v>
      </c>
      <c r="E42" s="117"/>
      <c r="F42" s="117"/>
      <c r="G42" s="117"/>
      <c r="H42" s="117"/>
      <c r="I42" s="80"/>
    </row>
    <row r="43" spans="1:9" ht="9.9499999999999993" customHeight="1">
      <c r="A43" s="113"/>
      <c r="B43" s="114"/>
      <c r="C43" s="84"/>
      <c r="D43" s="118"/>
      <c r="E43" s="118"/>
      <c r="F43" s="118"/>
      <c r="G43" s="118"/>
      <c r="H43" s="118"/>
      <c r="I43" s="77"/>
    </row>
    <row r="44" spans="1:9" ht="9.9499999999999993" customHeight="1">
      <c r="A44" s="113"/>
      <c r="B44" s="114"/>
      <c r="C44" s="84"/>
      <c r="D44" s="118"/>
      <c r="E44" s="118"/>
      <c r="F44" s="118"/>
      <c r="G44" s="118"/>
      <c r="H44" s="118"/>
      <c r="I44" s="77"/>
    </row>
    <row r="45" spans="1:9" ht="9.9499999999999993" customHeight="1">
      <c r="A45" s="115"/>
      <c r="B45" s="116"/>
      <c r="C45" s="75"/>
      <c r="D45" s="119"/>
      <c r="E45" s="119"/>
      <c r="F45" s="119"/>
      <c r="G45" s="119"/>
      <c r="H45" s="119"/>
      <c r="I45" s="82"/>
    </row>
    <row r="46" spans="1:9" ht="9.9499999999999993" customHeight="1">
      <c r="A46" s="111" t="s">
        <v>63</v>
      </c>
      <c r="B46" s="112"/>
      <c r="C46" s="138" t="s">
        <v>64</v>
      </c>
      <c r="D46" s="117"/>
      <c r="E46" s="117"/>
      <c r="F46" s="117"/>
      <c r="G46" s="117"/>
      <c r="H46" s="117"/>
      <c r="I46" s="139"/>
    </row>
    <row r="47" spans="1:9" ht="9.9499999999999993" customHeight="1">
      <c r="A47" s="113"/>
      <c r="B47" s="114"/>
      <c r="C47" s="140"/>
      <c r="D47" s="118"/>
      <c r="E47" s="118"/>
      <c r="F47" s="118"/>
      <c r="G47" s="118"/>
      <c r="H47" s="118"/>
      <c r="I47" s="141"/>
    </row>
    <row r="48" spans="1:9" ht="9.9499999999999993" customHeight="1">
      <c r="A48" s="113"/>
      <c r="B48" s="114"/>
      <c r="C48" s="140"/>
      <c r="D48" s="118"/>
      <c r="E48" s="118"/>
      <c r="F48" s="118"/>
      <c r="G48" s="118"/>
      <c r="H48" s="118"/>
      <c r="I48" s="141"/>
    </row>
    <row r="49" spans="1:9" ht="9.9499999999999993" customHeight="1">
      <c r="A49" s="115"/>
      <c r="B49" s="116"/>
      <c r="C49" s="142"/>
      <c r="D49" s="119"/>
      <c r="E49" s="119"/>
      <c r="F49" s="119"/>
      <c r="G49" s="119"/>
      <c r="H49" s="119"/>
      <c r="I49" s="143"/>
    </row>
    <row r="50" spans="1:9" ht="9.9499999999999993" customHeight="1">
      <c r="A50" s="111" t="s">
        <v>65</v>
      </c>
      <c r="B50" s="112"/>
      <c r="C50" s="83"/>
      <c r="D50" s="117" t="s">
        <v>62</v>
      </c>
      <c r="E50" s="117"/>
      <c r="F50" s="117"/>
      <c r="G50" s="117"/>
      <c r="H50" s="117"/>
      <c r="I50" s="80"/>
    </row>
    <row r="51" spans="1:9" ht="9.9499999999999993" customHeight="1">
      <c r="A51" s="113"/>
      <c r="B51" s="114"/>
      <c r="C51" s="84"/>
      <c r="D51" s="118"/>
      <c r="E51" s="118"/>
      <c r="F51" s="118"/>
      <c r="G51" s="118"/>
      <c r="H51" s="118"/>
      <c r="I51" s="77"/>
    </row>
    <row r="52" spans="1:9" ht="9.9499999999999993" customHeight="1">
      <c r="A52" s="113"/>
      <c r="B52" s="114"/>
      <c r="C52" s="84"/>
      <c r="D52" s="118"/>
      <c r="E52" s="118"/>
      <c r="F52" s="118"/>
      <c r="G52" s="118"/>
      <c r="H52" s="118"/>
      <c r="I52" s="77"/>
    </row>
    <row r="53" spans="1:9" ht="9.9499999999999993" customHeight="1">
      <c r="A53" s="115"/>
      <c r="B53" s="116"/>
      <c r="C53" s="75"/>
      <c r="D53" s="119"/>
      <c r="E53" s="119"/>
      <c r="F53" s="119"/>
      <c r="G53" s="119"/>
      <c r="H53" s="119"/>
      <c r="I53" s="82"/>
    </row>
    <row r="54" spans="1:9" ht="18.75" customHeight="1">
      <c r="A54" s="120" t="s">
        <v>66</v>
      </c>
      <c r="B54" s="114"/>
      <c r="C54" s="123"/>
      <c r="D54" s="124"/>
      <c r="E54" s="124"/>
      <c r="F54" s="124"/>
      <c r="G54" s="124"/>
      <c r="H54" s="124"/>
      <c r="I54" s="125"/>
    </row>
    <row r="55" spans="1:9" ht="18.75" customHeight="1">
      <c r="A55" s="113"/>
      <c r="B55" s="114"/>
      <c r="C55" s="126"/>
      <c r="D55" s="127"/>
      <c r="E55" s="127"/>
      <c r="F55" s="127"/>
      <c r="G55" s="127"/>
      <c r="H55" s="127"/>
      <c r="I55" s="128"/>
    </row>
    <row r="56" spans="1:9" ht="18.75" customHeight="1">
      <c r="A56" s="113"/>
      <c r="B56" s="114"/>
      <c r="C56" s="126"/>
      <c r="D56" s="127"/>
      <c r="E56" s="127"/>
      <c r="F56" s="127"/>
      <c r="G56" s="127"/>
      <c r="H56" s="127"/>
      <c r="I56" s="128"/>
    </row>
    <row r="57" spans="1:9" ht="18.75" customHeight="1" thickBot="1">
      <c r="A57" s="121"/>
      <c r="B57" s="122"/>
      <c r="C57" s="129"/>
      <c r="D57" s="130"/>
      <c r="E57" s="130"/>
      <c r="F57" s="130"/>
      <c r="G57" s="130"/>
      <c r="H57" s="130"/>
      <c r="I57" s="131"/>
    </row>
    <row r="58" spans="1:9" ht="26.25" customHeight="1">
      <c r="A58" s="132" t="s">
        <v>67</v>
      </c>
      <c r="B58" s="132"/>
      <c r="C58" s="132"/>
      <c r="D58" s="132"/>
      <c r="E58" s="132"/>
      <c r="F58" s="132"/>
      <c r="G58" s="132"/>
      <c r="H58" s="132"/>
      <c r="I58" s="132"/>
    </row>
  </sheetData>
  <mergeCells count="23">
    <mergeCell ref="A27:I28"/>
    <mergeCell ref="B8:H9"/>
    <mergeCell ref="A15:C16"/>
    <mergeCell ref="E20:F20"/>
    <mergeCell ref="E22:F22"/>
    <mergeCell ref="E24:F24"/>
    <mergeCell ref="A30:B33"/>
    <mergeCell ref="C31:I32"/>
    <mergeCell ref="A34:B37"/>
    <mergeCell ref="G34:G37"/>
    <mergeCell ref="C35:F36"/>
    <mergeCell ref="H35:I36"/>
    <mergeCell ref="A38:B41"/>
    <mergeCell ref="D39:H40"/>
    <mergeCell ref="A42:B45"/>
    <mergeCell ref="D42:H45"/>
    <mergeCell ref="A46:B49"/>
    <mergeCell ref="C46:I49"/>
    <mergeCell ref="A50:B53"/>
    <mergeCell ref="D50:H53"/>
    <mergeCell ref="A54:B57"/>
    <mergeCell ref="C54:I57"/>
    <mergeCell ref="A58:I58"/>
  </mergeCells>
  <phoneticPr fontId="4"/>
  <pageMargins left="0.98425196850393704" right="0.70866141732283472" top="0.78740157480314965" bottom="0.98425196850393704" header="0.51181102362204722" footer="0.62992125984251968"/>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2"/>
  <sheetViews>
    <sheetView view="pageBreakPreview" topLeftCell="A34" zoomScaleNormal="100" zoomScaleSheetLayoutView="100" workbookViewId="0">
      <selection activeCell="G34" sqref="G34:G37"/>
    </sheetView>
  </sheetViews>
  <sheetFormatPr defaultRowHeight="13.5"/>
  <cols>
    <col min="1" max="1" width="10.25" style="55" bestFit="1" customWidth="1"/>
    <col min="2" max="2" width="6.5" style="55" customWidth="1"/>
    <col min="3" max="4" width="9" style="55"/>
    <col min="5" max="5" width="8.5" style="55" customWidth="1"/>
    <col min="6" max="256" width="9" style="55"/>
    <col min="257" max="257" width="10.25" style="55" bestFit="1" customWidth="1"/>
    <col min="258" max="258" width="5.625" style="55" customWidth="1"/>
    <col min="259" max="512" width="9" style="55"/>
    <col min="513" max="513" width="10.25" style="55" bestFit="1" customWidth="1"/>
    <col min="514" max="514" width="5.625" style="55" customWidth="1"/>
    <col min="515" max="768" width="9" style="55"/>
    <col min="769" max="769" width="10.25" style="55" bestFit="1" customWidth="1"/>
    <col min="770" max="770" width="5.625" style="55" customWidth="1"/>
    <col min="771" max="1024" width="9" style="55"/>
    <col min="1025" max="1025" width="10.25" style="55" bestFit="1" customWidth="1"/>
    <col min="1026" max="1026" width="5.625" style="55" customWidth="1"/>
    <col min="1027" max="1280" width="9" style="55"/>
    <col min="1281" max="1281" width="10.25" style="55" bestFit="1" customWidth="1"/>
    <col min="1282" max="1282" width="5.625" style="55" customWidth="1"/>
    <col min="1283" max="1536" width="9" style="55"/>
    <col min="1537" max="1537" width="10.25" style="55" bestFit="1" customWidth="1"/>
    <col min="1538" max="1538" width="5.625" style="55" customWidth="1"/>
    <col min="1539" max="1792" width="9" style="55"/>
    <col min="1793" max="1793" width="10.25" style="55" bestFit="1" customWidth="1"/>
    <col min="1794" max="1794" width="5.625" style="55" customWidth="1"/>
    <col min="1795" max="2048" width="9" style="55"/>
    <col min="2049" max="2049" width="10.25" style="55" bestFit="1" customWidth="1"/>
    <col min="2050" max="2050" width="5.625" style="55" customWidth="1"/>
    <col min="2051" max="2304" width="9" style="55"/>
    <col min="2305" max="2305" width="10.25" style="55" bestFit="1" customWidth="1"/>
    <col min="2306" max="2306" width="5.625" style="55" customWidth="1"/>
    <col min="2307" max="2560" width="9" style="55"/>
    <col min="2561" max="2561" width="10.25" style="55" bestFit="1" customWidth="1"/>
    <col min="2562" max="2562" width="5.625" style="55" customWidth="1"/>
    <col min="2563" max="2816" width="9" style="55"/>
    <col min="2817" max="2817" width="10.25" style="55" bestFit="1" customWidth="1"/>
    <col min="2818" max="2818" width="5.625" style="55" customWidth="1"/>
    <col min="2819" max="3072" width="9" style="55"/>
    <col min="3073" max="3073" width="10.25" style="55" bestFit="1" customWidth="1"/>
    <col min="3074" max="3074" width="5.625" style="55" customWidth="1"/>
    <col min="3075" max="3328" width="9" style="55"/>
    <col min="3329" max="3329" width="10.25" style="55" bestFit="1" customWidth="1"/>
    <col min="3330" max="3330" width="5.625" style="55" customWidth="1"/>
    <col min="3331" max="3584" width="9" style="55"/>
    <col min="3585" max="3585" width="10.25" style="55" bestFit="1" customWidth="1"/>
    <col min="3586" max="3586" width="5.625" style="55" customWidth="1"/>
    <col min="3587" max="3840" width="9" style="55"/>
    <col min="3841" max="3841" width="10.25" style="55" bestFit="1" customWidth="1"/>
    <col min="3842" max="3842" width="5.625" style="55" customWidth="1"/>
    <col min="3843" max="4096" width="9" style="55"/>
    <col min="4097" max="4097" width="10.25" style="55" bestFit="1" customWidth="1"/>
    <col min="4098" max="4098" width="5.625" style="55" customWidth="1"/>
    <col min="4099" max="4352" width="9" style="55"/>
    <col min="4353" max="4353" width="10.25" style="55" bestFit="1" customWidth="1"/>
    <col min="4354" max="4354" width="5.625" style="55" customWidth="1"/>
    <col min="4355" max="4608" width="9" style="55"/>
    <col min="4609" max="4609" width="10.25" style="55" bestFit="1" customWidth="1"/>
    <col min="4610" max="4610" width="5.625" style="55" customWidth="1"/>
    <col min="4611" max="4864" width="9" style="55"/>
    <col min="4865" max="4865" width="10.25" style="55" bestFit="1" customWidth="1"/>
    <col min="4866" max="4866" width="5.625" style="55" customWidth="1"/>
    <col min="4867" max="5120" width="9" style="55"/>
    <col min="5121" max="5121" width="10.25" style="55" bestFit="1" customWidth="1"/>
    <col min="5122" max="5122" width="5.625" style="55" customWidth="1"/>
    <col min="5123" max="5376" width="9" style="55"/>
    <col min="5377" max="5377" width="10.25" style="55" bestFit="1" customWidth="1"/>
    <col min="5378" max="5378" width="5.625" style="55" customWidth="1"/>
    <col min="5379" max="5632" width="9" style="55"/>
    <col min="5633" max="5633" width="10.25" style="55" bestFit="1" customWidth="1"/>
    <col min="5634" max="5634" width="5.625" style="55" customWidth="1"/>
    <col min="5635" max="5888" width="9" style="55"/>
    <col min="5889" max="5889" width="10.25" style="55" bestFit="1" customWidth="1"/>
    <col min="5890" max="5890" width="5.625" style="55" customWidth="1"/>
    <col min="5891" max="6144" width="9" style="55"/>
    <col min="6145" max="6145" width="10.25" style="55" bestFit="1" customWidth="1"/>
    <col min="6146" max="6146" width="5.625" style="55" customWidth="1"/>
    <col min="6147" max="6400" width="9" style="55"/>
    <col min="6401" max="6401" width="10.25" style="55" bestFit="1" customWidth="1"/>
    <col min="6402" max="6402" width="5.625" style="55" customWidth="1"/>
    <col min="6403" max="6656" width="9" style="55"/>
    <col min="6657" max="6657" width="10.25" style="55" bestFit="1" customWidth="1"/>
    <col min="6658" max="6658" width="5.625" style="55" customWidth="1"/>
    <col min="6659" max="6912" width="9" style="55"/>
    <col min="6913" max="6913" width="10.25" style="55" bestFit="1" customWidth="1"/>
    <col min="6914" max="6914" width="5.625" style="55" customWidth="1"/>
    <col min="6915" max="7168" width="9" style="55"/>
    <col min="7169" max="7169" width="10.25" style="55" bestFit="1" customWidth="1"/>
    <col min="7170" max="7170" width="5.625" style="55" customWidth="1"/>
    <col min="7171" max="7424" width="9" style="55"/>
    <col min="7425" max="7425" width="10.25" style="55" bestFit="1" customWidth="1"/>
    <col min="7426" max="7426" width="5.625" style="55" customWidth="1"/>
    <col min="7427" max="7680" width="9" style="55"/>
    <col min="7681" max="7681" width="10.25" style="55" bestFit="1" customWidth="1"/>
    <col min="7682" max="7682" width="5.625" style="55" customWidth="1"/>
    <col min="7683" max="7936" width="9" style="55"/>
    <col min="7937" max="7937" width="10.25" style="55" bestFit="1" customWidth="1"/>
    <col min="7938" max="7938" width="5.625" style="55" customWidth="1"/>
    <col min="7939" max="8192" width="9" style="55"/>
    <col min="8193" max="8193" width="10.25" style="55" bestFit="1" customWidth="1"/>
    <col min="8194" max="8194" width="5.625" style="55" customWidth="1"/>
    <col min="8195" max="8448" width="9" style="55"/>
    <col min="8449" max="8449" width="10.25" style="55" bestFit="1" customWidth="1"/>
    <col min="8450" max="8450" width="5.625" style="55" customWidth="1"/>
    <col min="8451" max="8704" width="9" style="55"/>
    <col min="8705" max="8705" width="10.25" style="55" bestFit="1" customWidth="1"/>
    <col min="8706" max="8706" width="5.625" style="55" customWidth="1"/>
    <col min="8707" max="8960" width="9" style="55"/>
    <col min="8961" max="8961" width="10.25" style="55" bestFit="1" customWidth="1"/>
    <col min="8962" max="8962" width="5.625" style="55" customWidth="1"/>
    <col min="8963" max="9216" width="9" style="55"/>
    <col min="9217" max="9217" width="10.25" style="55" bestFit="1" customWidth="1"/>
    <col min="9218" max="9218" width="5.625" style="55" customWidth="1"/>
    <col min="9219" max="9472" width="9" style="55"/>
    <col min="9473" max="9473" width="10.25" style="55" bestFit="1" customWidth="1"/>
    <col min="9474" max="9474" width="5.625" style="55" customWidth="1"/>
    <col min="9475" max="9728" width="9" style="55"/>
    <col min="9729" max="9729" width="10.25" style="55" bestFit="1" customWidth="1"/>
    <col min="9730" max="9730" width="5.625" style="55" customWidth="1"/>
    <col min="9731" max="9984" width="9" style="55"/>
    <col min="9985" max="9985" width="10.25" style="55" bestFit="1" customWidth="1"/>
    <col min="9986" max="9986" width="5.625" style="55" customWidth="1"/>
    <col min="9987" max="10240" width="9" style="55"/>
    <col min="10241" max="10241" width="10.25" style="55" bestFit="1" customWidth="1"/>
    <col min="10242" max="10242" width="5.625" style="55" customWidth="1"/>
    <col min="10243" max="10496" width="9" style="55"/>
    <col min="10497" max="10497" width="10.25" style="55" bestFit="1" customWidth="1"/>
    <col min="10498" max="10498" width="5.625" style="55" customWidth="1"/>
    <col min="10499" max="10752" width="9" style="55"/>
    <col min="10753" max="10753" width="10.25" style="55" bestFit="1" customWidth="1"/>
    <col min="10754" max="10754" width="5.625" style="55" customWidth="1"/>
    <col min="10755" max="11008" width="9" style="55"/>
    <col min="11009" max="11009" width="10.25" style="55" bestFit="1" customWidth="1"/>
    <col min="11010" max="11010" width="5.625" style="55" customWidth="1"/>
    <col min="11011" max="11264" width="9" style="55"/>
    <col min="11265" max="11265" width="10.25" style="55" bestFit="1" customWidth="1"/>
    <col min="11266" max="11266" width="5.625" style="55" customWidth="1"/>
    <col min="11267" max="11520" width="9" style="55"/>
    <col min="11521" max="11521" width="10.25" style="55" bestFit="1" customWidth="1"/>
    <col min="11522" max="11522" width="5.625" style="55" customWidth="1"/>
    <col min="11523" max="11776" width="9" style="55"/>
    <col min="11777" max="11777" width="10.25" style="55" bestFit="1" customWidth="1"/>
    <col min="11778" max="11778" width="5.625" style="55" customWidth="1"/>
    <col min="11779" max="12032" width="9" style="55"/>
    <col min="12033" max="12033" width="10.25" style="55" bestFit="1" customWidth="1"/>
    <col min="12034" max="12034" width="5.625" style="55" customWidth="1"/>
    <col min="12035" max="12288" width="9" style="55"/>
    <col min="12289" max="12289" width="10.25" style="55" bestFit="1" customWidth="1"/>
    <col min="12290" max="12290" width="5.625" style="55" customWidth="1"/>
    <col min="12291" max="12544" width="9" style="55"/>
    <col min="12545" max="12545" width="10.25" style="55" bestFit="1" customWidth="1"/>
    <col min="12546" max="12546" width="5.625" style="55" customWidth="1"/>
    <col min="12547" max="12800" width="9" style="55"/>
    <col min="12801" max="12801" width="10.25" style="55" bestFit="1" customWidth="1"/>
    <col min="12802" max="12802" width="5.625" style="55" customWidth="1"/>
    <col min="12803" max="13056" width="9" style="55"/>
    <col min="13057" max="13057" width="10.25" style="55" bestFit="1" customWidth="1"/>
    <col min="13058" max="13058" width="5.625" style="55" customWidth="1"/>
    <col min="13059" max="13312" width="9" style="55"/>
    <col min="13313" max="13313" width="10.25" style="55" bestFit="1" customWidth="1"/>
    <col min="13314" max="13314" width="5.625" style="55" customWidth="1"/>
    <col min="13315" max="13568" width="9" style="55"/>
    <col min="13569" max="13569" width="10.25" style="55" bestFit="1" customWidth="1"/>
    <col min="13570" max="13570" width="5.625" style="55" customWidth="1"/>
    <col min="13571" max="13824" width="9" style="55"/>
    <col min="13825" max="13825" width="10.25" style="55" bestFit="1" customWidth="1"/>
    <col min="13826" max="13826" width="5.625" style="55" customWidth="1"/>
    <col min="13827" max="14080" width="9" style="55"/>
    <col min="14081" max="14081" width="10.25" style="55" bestFit="1" customWidth="1"/>
    <col min="14082" max="14082" width="5.625" style="55" customWidth="1"/>
    <col min="14083" max="14336" width="9" style="55"/>
    <col min="14337" max="14337" width="10.25" style="55" bestFit="1" customWidth="1"/>
    <col min="14338" max="14338" width="5.625" style="55" customWidth="1"/>
    <col min="14339" max="14592" width="9" style="55"/>
    <col min="14593" max="14593" width="10.25" style="55" bestFit="1" customWidth="1"/>
    <col min="14594" max="14594" width="5.625" style="55" customWidth="1"/>
    <col min="14595" max="14848" width="9" style="55"/>
    <col min="14849" max="14849" width="10.25" style="55" bestFit="1" customWidth="1"/>
    <col min="14850" max="14850" width="5.625" style="55" customWidth="1"/>
    <col min="14851" max="15104" width="9" style="55"/>
    <col min="15105" max="15105" width="10.25" style="55" bestFit="1" customWidth="1"/>
    <col min="15106" max="15106" width="5.625" style="55" customWidth="1"/>
    <col min="15107" max="15360" width="9" style="55"/>
    <col min="15361" max="15361" width="10.25" style="55" bestFit="1" customWidth="1"/>
    <col min="15362" max="15362" width="5.625" style="55" customWidth="1"/>
    <col min="15363" max="15616" width="9" style="55"/>
    <col min="15617" max="15617" width="10.25" style="55" bestFit="1" customWidth="1"/>
    <col min="15618" max="15618" width="5.625" style="55" customWidth="1"/>
    <col min="15619" max="15872" width="9" style="55"/>
    <col min="15873" max="15873" width="10.25" style="55" bestFit="1" customWidth="1"/>
    <col min="15874" max="15874" width="5.625" style="55" customWidth="1"/>
    <col min="15875" max="16128" width="9" style="55"/>
    <col min="16129" max="16129" width="10.25" style="55" bestFit="1" customWidth="1"/>
    <col min="16130" max="16130" width="5.625" style="55" customWidth="1"/>
    <col min="16131" max="16384" width="9" style="55"/>
  </cols>
  <sheetData>
    <row r="1" spans="1:9" ht="26.25" customHeight="1">
      <c r="A1" s="51" t="s">
        <v>69</v>
      </c>
      <c r="B1" s="51"/>
      <c r="C1" s="51"/>
      <c r="D1" s="51"/>
      <c r="E1" s="89"/>
      <c r="F1" s="85" t="s">
        <v>43</v>
      </c>
      <c r="G1" s="53" t="s">
        <v>44</v>
      </c>
      <c r="H1" s="53" t="s">
        <v>45</v>
      </c>
      <c r="I1" s="54" t="s">
        <v>46</v>
      </c>
    </row>
    <row r="2" spans="1:9" ht="15" customHeight="1">
      <c r="B2" s="51"/>
      <c r="C2" s="51"/>
      <c r="D2" s="51"/>
      <c r="E2" s="77"/>
      <c r="F2" s="86"/>
      <c r="G2" s="57"/>
      <c r="H2" s="57"/>
      <c r="I2" s="58"/>
    </row>
    <row r="3" spans="1:9" ht="15" customHeight="1">
      <c r="A3" s="51"/>
      <c r="B3" s="51"/>
      <c r="C3" s="51"/>
      <c r="D3" s="51"/>
      <c r="E3" s="77"/>
      <c r="F3" s="87"/>
      <c r="G3" s="60"/>
      <c r="H3" s="60"/>
      <c r="I3" s="61"/>
    </row>
    <row r="4" spans="1:9" ht="15" customHeight="1">
      <c r="A4" s="51" t="s">
        <v>47</v>
      </c>
      <c r="B4" s="51"/>
      <c r="C4" s="51"/>
      <c r="D4" s="51"/>
      <c r="E4" s="77"/>
      <c r="F4" s="87"/>
      <c r="G4" s="60"/>
      <c r="H4" s="60"/>
      <c r="I4" s="61"/>
    </row>
    <row r="5" spans="1:9" ht="15" customHeight="1" thickBot="1">
      <c r="A5" s="51"/>
      <c r="B5" s="51"/>
      <c r="C5" s="51"/>
      <c r="D5" s="51"/>
      <c r="E5" s="77"/>
      <c r="F5" s="88"/>
      <c r="G5" s="63"/>
      <c r="H5" s="63"/>
      <c r="I5" s="64"/>
    </row>
    <row r="6" spans="1:9" ht="15" customHeight="1">
      <c r="A6" s="51"/>
      <c r="B6" s="51"/>
      <c r="C6" s="51"/>
      <c r="D6" s="51"/>
      <c r="E6" s="51"/>
      <c r="F6" s="51"/>
      <c r="G6" s="51"/>
      <c r="H6" s="51"/>
      <c r="I6" s="51"/>
    </row>
    <row r="7" spans="1:9" ht="13.5" customHeight="1">
      <c r="A7" s="51"/>
      <c r="B7" s="51"/>
      <c r="C7" s="65"/>
      <c r="D7" s="65"/>
      <c r="E7" s="66"/>
      <c r="F7" s="66"/>
      <c r="G7" s="66"/>
      <c r="H7" s="51"/>
      <c r="I7" s="51"/>
    </row>
    <row r="8" spans="1:9" ht="13.5" customHeight="1">
      <c r="A8" s="51"/>
      <c r="B8" s="156" t="s">
        <v>68</v>
      </c>
      <c r="C8" s="156"/>
      <c r="D8" s="156"/>
      <c r="E8" s="156"/>
      <c r="F8" s="156"/>
      <c r="G8" s="156"/>
      <c r="H8" s="156"/>
      <c r="I8" s="51"/>
    </row>
    <row r="9" spans="1:9" ht="13.5" customHeight="1">
      <c r="A9" s="51"/>
      <c r="B9" s="156"/>
      <c r="C9" s="156"/>
      <c r="D9" s="156"/>
      <c r="E9" s="156"/>
      <c r="F9" s="156"/>
      <c r="G9" s="156"/>
      <c r="H9" s="156"/>
      <c r="I9" s="51"/>
    </row>
    <row r="10" spans="1:9" ht="13.5" customHeight="1">
      <c r="A10" s="51"/>
      <c r="B10" s="51"/>
      <c r="C10" s="65"/>
      <c r="D10" s="65"/>
      <c r="E10" s="66"/>
      <c r="F10" s="66"/>
      <c r="G10" s="66"/>
      <c r="H10" s="51"/>
      <c r="I10" s="51"/>
    </row>
    <row r="11" spans="1:9" ht="15" customHeight="1">
      <c r="A11" s="51"/>
      <c r="B11" s="51"/>
      <c r="C11" s="51"/>
      <c r="D11" s="51"/>
      <c r="E11" s="51"/>
      <c r="F11" s="51"/>
      <c r="G11" s="51"/>
      <c r="H11" s="51"/>
      <c r="I11" s="51"/>
    </row>
    <row r="12" spans="1:9" ht="15" customHeight="1">
      <c r="A12" s="51"/>
      <c r="B12" s="51"/>
      <c r="C12" s="51"/>
      <c r="D12" s="51"/>
      <c r="E12" s="51"/>
      <c r="F12" s="67" t="s">
        <v>48</v>
      </c>
      <c r="G12" s="68" t="s">
        <v>49</v>
      </c>
      <c r="H12" s="68" t="s">
        <v>50</v>
      </c>
      <c r="I12" s="68" t="s">
        <v>51</v>
      </c>
    </row>
    <row r="13" spans="1:9" ht="15" customHeight="1">
      <c r="A13" s="51"/>
      <c r="B13" s="51"/>
      <c r="C13" s="51"/>
      <c r="D13" s="51"/>
      <c r="E13" s="51"/>
      <c r="F13" s="51"/>
      <c r="G13" s="51"/>
      <c r="H13" s="51"/>
      <c r="I13" s="51"/>
    </row>
    <row r="14" spans="1:9" ht="15" customHeight="1">
      <c r="A14" s="51"/>
      <c r="B14" s="51"/>
      <c r="C14" s="51"/>
      <c r="D14" s="51"/>
      <c r="E14" s="51"/>
      <c r="F14" s="51"/>
      <c r="G14" s="51"/>
      <c r="H14" s="51"/>
      <c r="I14" s="51"/>
    </row>
    <row r="15" spans="1:9" ht="15" customHeight="1">
      <c r="A15" s="156" t="s">
        <v>52</v>
      </c>
      <c r="B15" s="157"/>
      <c r="C15" s="157"/>
      <c r="D15" s="51"/>
      <c r="E15" s="51"/>
      <c r="F15" s="51"/>
      <c r="G15" s="51"/>
      <c r="H15" s="51"/>
      <c r="I15" s="51"/>
    </row>
    <row r="16" spans="1:9" ht="15" customHeight="1">
      <c r="A16" s="157"/>
      <c r="B16" s="157"/>
      <c r="C16" s="157"/>
      <c r="D16" s="51"/>
      <c r="E16" s="51"/>
      <c r="F16" s="51"/>
      <c r="G16" s="51"/>
      <c r="H16" s="51"/>
      <c r="I16" s="51"/>
    </row>
    <row r="17" spans="1:12" ht="15" customHeight="1">
      <c r="A17" s="51"/>
      <c r="B17" s="51"/>
      <c r="C17" s="51"/>
      <c r="D17" s="51"/>
      <c r="E17" s="51"/>
      <c r="F17" s="51"/>
      <c r="G17" s="51"/>
      <c r="H17" s="51"/>
      <c r="I17" s="51"/>
    </row>
    <row r="18" spans="1:12" ht="15" customHeight="1">
      <c r="A18" s="51"/>
      <c r="B18" s="51"/>
      <c r="C18" s="51"/>
      <c r="D18" s="51"/>
      <c r="E18" s="69" t="s">
        <v>53</v>
      </c>
      <c r="F18" s="51"/>
      <c r="G18" s="51"/>
      <c r="H18" s="51"/>
      <c r="I18" s="51"/>
    </row>
    <row r="19" spans="1:12" ht="15" customHeight="1">
      <c r="A19" s="51"/>
      <c r="B19" s="51"/>
      <c r="C19" s="51"/>
      <c r="D19" s="51"/>
      <c r="E19" s="51"/>
      <c r="F19" s="51"/>
      <c r="G19" s="51"/>
      <c r="H19" s="51"/>
      <c r="I19" s="51"/>
    </row>
    <row r="20" spans="1:12" ht="15" customHeight="1">
      <c r="A20" s="51"/>
      <c r="B20" s="51"/>
      <c r="C20" s="51"/>
      <c r="D20" s="51"/>
      <c r="E20" s="157" t="s">
        <v>54</v>
      </c>
      <c r="F20" s="157"/>
      <c r="G20" s="51"/>
      <c r="H20" s="51"/>
      <c r="I20" s="51"/>
    </row>
    <row r="21" spans="1:12" ht="15" customHeight="1">
      <c r="A21" s="51"/>
      <c r="B21" s="51"/>
      <c r="C21" s="51"/>
      <c r="D21" s="51"/>
      <c r="E21" s="51"/>
      <c r="F21" s="51"/>
      <c r="G21" s="51"/>
      <c r="H21" s="51"/>
      <c r="I21" s="51"/>
    </row>
    <row r="22" spans="1:12" ht="15" customHeight="1">
      <c r="A22" s="51"/>
      <c r="B22" s="51"/>
      <c r="C22" s="51"/>
      <c r="D22" s="51"/>
      <c r="E22" s="157" t="s">
        <v>55</v>
      </c>
      <c r="F22" s="157"/>
      <c r="G22" s="51"/>
      <c r="H22" s="51"/>
      <c r="I22" s="51"/>
    </row>
    <row r="23" spans="1:12" ht="15" customHeight="1">
      <c r="A23" s="51"/>
      <c r="B23" s="51"/>
      <c r="C23" s="51"/>
      <c r="D23" s="51"/>
      <c r="E23" s="51"/>
      <c r="F23" s="51"/>
      <c r="G23" s="51"/>
      <c r="H23" s="51"/>
      <c r="I23" s="51"/>
    </row>
    <row r="24" spans="1:12" ht="15" customHeight="1">
      <c r="A24" s="51"/>
      <c r="B24" s="51"/>
      <c r="C24" s="51"/>
      <c r="D24" s="51"/>
      <c r="E24" s="157" t="s">
        <v>56</v>
      </c>
      <c r="F24" s="157"/>
      <c r="G24" s="51"/>
      <c r="H24" s="51"/>
      <c r="I24" s="68"/>
    </row>
    <row r="25" spans="1:12" ht="15" customHeight="1">
      <c r="A25" s="51"/>
      <c r="B25" s="51"/>
      <c r="C25" s="51"/>
      <c r="D25" s="51"/>
      <c r="E25" s="70"/>
      <c r="F25" s="70"/>
      <c r="G25" s="51"/>
      <c r="H25" s="51"/>
      <c r="I25" s="68"/>
    </row>
    <row r="26" spans="1:12" ht="15" customHeight="1">
      <c r="A26" s="51"/>
      <c r="B26" s="51"/>
      <c r="C26" s="51"/>
      <c r="D26" s="51"/>
      <c r="E26" s="70"/>
      <c r="F26" s="70"/>
      <c r="G26" s="51"/>
      <c r="H26" s="51"/>
      <c r="I26" s="68"/>
    </row>
    <row r="27" spans="1:12" ht="15" customHeight="1">
      <c r="A27" s="155" t="s">
        <v>98</v>
      </c>
      <c r="B27" s="155"/>
      <c r="C27" s="155"/>
      <c r="D27" s="155"/>
      <c r="E27" s="155"/>
      <c r="F27" s="155"/>
      <c r="G27" s="155"/>
      <c r="H27" s="155"/>
      <c r="I27" s="155"/>
      <c r="L27" s="55" t="s">
        <v>71</v>
      </c>
    </row>
    <row r="28" spans="1:12" ht="15" customHeight="1">
      <c r="A28" s="155"/>
      <c r="B28" s="155"/>
      <c r="C28" s="155"/>
      <c r="D28" s="155"/>
      <c r="E28" s="155"/>
      <c r="F28" s="155"/>
      <c r="G28" s="155"/>
      <c r="H28" s="155"/>
      <c r="I28" s="155"/>
      <c r="L28" s="55" t="s">
        <v>18</v>
      </c>
    </row>
    <row r="29" spans="1:12" ht="8.25" customHeight="1" thickBot="1">
      <c r="A29" s="71"/>
      <c r="B29" s="71"/>
      <c r="C29" s="71"/>
      <c r="D29" s="71"/>
      <c r="E29" s="71"/>
      <c r="F29" s="51"/>
      <c r="G29" s="51"/>
      <c r="H29" s="51"/>
      <c r="I29" s="51"/>
    </row>
    <row r="30" spans="1:12" ht="9.9499999999999993" customHeight="1">
      <c r="A30" s="144" t="s">
        <v>57</v>
      </c>
      <c r="B30" s="145"/>
      <c r="C30" s="72"/>
      <c r="D30" s="73"/>
      <c r="E30" s="73"/>
      <c r="F30" s="73"/>
      <c r="G30" s="73"/>
      <c r="H30" s="73"/>
      <c r="I30" s="74"/>
    </row>
    <row r="31" spans="1:12" ht="9.9499999999999993" customHeight="1">
      <c r="A31" s="113"/>
      <c r="B31" s="114"/>
      <c r="C31" s="146"/>
      <c r="D31" s="147"/>
      <c r="E31" s="147"/>
      <c r="F31" s="147"/>
      <c r="G31" s="147"/>
      <c r="H31" s="147"/>
      <c r="I31" s="148"/>
    </row>
    <row r="32" spans="1:12" ht="9.9499999999999993" customHeight="1">
      <c r="A32" s="113"/>
      <c r="B32" s="114"/>
      <c r="C32" s="149"/>
      <c r="D32" s="147"/>
      <c r="E32" s="147"/>
      <c r="F32" s="147"/>
      <c r="G32" s="147"/>
      <c r="H32" s="147"/>
      <c r="I32" s="148"/>
    </row>
    <row r="33" spans="1:9" ht="9.9499999999999993" customHeight="1">
      <c r="A33" s="115"/>
      <c r="B33" s="116"/>
      <c r="C33" s="75"/>
      <c r="D33" s="76"/>
      <c r="E33" s="76"/>
      <c r="F33" s="76"/>
      <c r="G33" s="76"/>
      <c r="H33" s="76"/>
      <c r="I33" s="77"/>
    </row>
    <row r="34" spans="1:9" ht="9.9499999999999993" customHeight="1">
      <c r="A34" s="111" t="s">
        <v>58</v>
      </c>
      <c r="B34" s="112"/>
      <c r="C34" s="78"/>
      <c r="D34" s="79"/>
      <c r="E34" s="79"/>
      <c r="F34" s="79"/>
      <c r="G34" s="232" t="s">
        <v>97</v>
      </c>
      <c r="H34" s="83"/>
      <c r="I34" s="80"/>
    </row>
    <row r="35" spans="1:9" ht="9.9499999999999993" customHeight="1">
      <c r="A35" s="113"/>
      <c r="B35" s="114"/>
      <c r="C35" s="146" t="s">
        <v>59</v>
      </c>
      <c r="D35" s="147"/>
      <c r="E35" s="147"/>
      <c r="F35" s="151"/>
      <c r="G35" s="179"/>
      <c r="H35" s="187"/>
      <c r="I35" s="188"/>
    </row>
    <row r="36" spans="1:9" ht="9.9499999999999993" customHeight="1">
      <c r="A36" s="113"/>
      <c r="B36" s="114"/>
      <c r="C36" s="149"/>
      <c r="D36" s="147"/>
      <c r="E36" s="147"/>
      <c r="F36" s="151"/>
      <c r="G36" s="179"/>
      <c r="H36" s="187"/>
      <c r="I36" s="188"/>
    </row>
    <row r="37" spans="1:9" ht="9.9499999999999993" customHeight="1">
      <c r="A37" s="115"/>
      <c r="B37" s="116"/>
      <c r="C37" s="81"/>
      <c r="D37" s="76"/>
      <c r="E37" s="76"/>
      <c r="F37" s="76"/>
      <c r="G37" s="180"/>
      <c r="H37" s="75"/>
      <c r="I37" s="82"/>
    </row>
    <row r="38" spans="1:9" ht="9.9499999999999993" customHeight="1">
      <c r="A38" s="111" t="s">
        <v>60</v>
      </c>
      <c r="B38" s="133"/>
      <c r="C38" s="83"/>
      <c r="D38" s="79"/>
      <c r="E38" s="79"/>
      <c r="F38" s="79"/>
      <c r="G38" s="174" t="s">
        <v>70</v>
      </c>
      <c r="H38" s="79"/>
      <c r="I38" s="80"/>
    </row>
    <row r="39" spans="1:9" ht="9.9499999999999993" customHeight="1">
      <c r="A39" s="120"/>
      <c r="B39" s="134"/>
      <c r="C39" s="181"/>
      <c r="D39" s="182"/>
      <c r="E39" s="182"/>
      <c r="F39" s="183"/>
      <c r="G39" s="175"/>
      <c r="H39" s="184"/>
      <c r="I39" s="185"/>
    </row>
    <row r="40" spans="1:9" ht="9.9499999999999993" customHeight="1">
      <c r="A40" s="120"/>
      <c r="B40" s="134"/>
      <c r="C40" s="181"/>
      <c r="D40" s="182"/>
      <c r="E40" s="182"/>
      <c r="F40" s="183"/>
      <c r="G40" s="175"/>
      <c r="H40" s="186"/>
      <c r="I40" s="185"/>
    </row>
    <row r="41" spans="1:9" ht="9.9499999999999993" customHeight="1">
      <c r="A41" s="135"/>
      <c r="B41" s="136"/>
      <c r="C41" s="75"/>
      <c r="D41" s="76"/>
      <c r="E41" s="76"/>
      <c r="F41" s="76"/>
      <c r="G41" s="176"/>
      <c r="H41" s="76"/>
      <c r="I41" s="82"/>
    </row>
    <row r="42" spans="1:9" ht="9.9499999999999993" customHeight="1">
      <c r="A42" s="111" t="s">
        <v>63</v>
      </c>
      <c r="B42" s="112"/>
      <c r="C42" s="78"/>
      <c r="D42" s="90"/>
      <c r="E42" s="90"/>
      <c r="F42" s="90"/>
      <c r="G42" s="174" t="s">
        <v>73</v>
      </c>
      <c r="H42" s="90"/>
      <c r="I42" s="91"/>
    </row>
    <row r="43" spans="1:9" ht="9.9499999999999993" customHeight="1">
      <c r="A43" s="113"/>
      <c r="B43" s="114"/>
      <c r="C43" s="177" t="s">
        <v>72</v>
      </c>
      <c r="D43" s="178"/>
      <c r="E43" s="178"/>
      <c r="F43" s="178"/>
      <c r="G43" s="179"/>
      <c r="H43" s="140" t="s">
        <v>74</v>
      </c>
      <c r="I43" s="141"/>
    </row>
    <row r="44" spans="1:9" ht="9.9499999999999993" customHeight="1">
      <c r="A44" s="113"/>
      <c r="B44" s="114"/>
      <c r="C44" s="177"/>
      <c r="D44" s="178"/>
      <c r="E44" s="178"/>
      <c r="F44" s="178"/>
      <c r="G44" s="179"/>
      <c r="H44" s="140"/>
      <c r="I44" s="141"/>
    </row>
    <row r="45" spans="1:9" ht="9.9499999999999993" customHeight="1">
      <c r="A45" s="115"/>
      <c r="B45" s="116"/>
      <c r="C45" s="81"/>
      <c r="D45" s="92"/>
      <c r="E45" s="92"/>
      <c r="F45" s="92"/>
      <c r="G45" s="180"/>
      <c r="H45" s="92"/>
      <c r="I45" s="93"/>
    </row>
    <row r="46" spans="1:9" ht="9.9499999999999993" customHeight="1">
      <c r="A46" s="111" t="s">
        <v>75</v>
      </c>
      <c r="B46" s="112"/>
      <c r="C46" s="83"/>
      <c r="D46" s="117"/>
      <c r="E46" s="117"/>
      <c r="F46" s="117"/>
      <c r="G46" s="117"/>
      <c r="H46" s="117"/>
      <c r="I46" s="80"/>
    </row>
    <row r="47" spans="1:9" ht="9.9499999999999993" customHeight="1">
      <c r="A47" s="113"/>
      <c r="B47" s="114"/>
      <c r="C47" s="84"/>
      <c r="D47" s="118"/>
      <c r="E47" s="118"/>
      <c r="F47" s="118"/>
      <c r="G47" s="118"/>
      <c r="H47" s="118"/>
      <c r="I47" s="77"/>
    </row>
    <row r="48" spans="1:9" ht="9.9499999999999993" customHeight="1">
      <c r="A48" s="113"/>
      <c r="B48" s="114"/>
      <c r="C48" s="84"/>
      <c r="D48" s="118"/>
      <c r="E48" s="118"/>
      <c r="F48" s="118"/>
      <c r="G48" s="118"/>
      <c r="H48" s="118"/>
      <c r="I48" s="77"/>
    </row>
    <row r="49" spans="1:11" ht="9.9499999999999993" customHeight="1">
      <c r="A49" s="115"/>
      <c r="B49" s="116"/>
      <c r="C49" s="75"/>
      <c r="D49" s="119"/>
      <c r="E49" s="119"/>
      <c r="F49" s="119"/>
      <c r="G49" s="119"/>
      <c r="H49" s="119"/>
      <c r="I49" s="82"/>
    </row>
    <row r="50" spans="1:11" ht="9.9499999999999993" customHeight="1">
      <c r="A50" s="111" t="s">
        <v>76</v>
      </c>
      <c r="B50" s="112"/>
      <c r="C50" s="83"/>
      <c r="D50" s="117"/>
      <c r="E50" s="117"/>
      <c r="F50" s="117"/>
      <c r="G50" s="117"/>
      <c r="H50" s="117"/>
      <c r="I50" s="80"/>
    </row>
    <row r="51" spans="1:11" ht="9.9499999999999993" customHeight="1">
      <c r="A51" s="113"/>
      <c r="B51" s="114"/>
      <c r="C51" s="84"/>
      <c r="D51" s="118"/>
      <c r="E51" s="118"/>
      <c r="F51" s="118"/>
      <c r="G51" s="118"/>
      <c r="H51" s="118"/>
      <c r="I51" s="77"/>
    </row>
    <row r="52" spans="1:11" ht="9.9499999999999993" customHeight="1">
      <c r="A52" s="113"/>
      <c r="B52" s="114"/>
      <c r="C52" s="84"/>
      <c r="D52" s="118"/>
      <c r="E52" s="118"/>
      <c r="F52" s="118"/>
      <c r="G52" s="118"/>
      <c r="H52" s="118"/>
      <c r="I52" s="77"/>
    </row>
    <row r="53" spans="1:11" ht="9.9499999999999993" customHeight="1">
      <c r="A53" s="115"/>
      <c r="B53" s="116"/>
      <c r="C53" s="75"/>
      <c r="D53" s="119"/>
      <c r="E53" s="119"/>
      <c r="F53" s="119"/>
      <c r="G53" s="119"/>
      <c r="H53" s="119"/>
      <c r="I53" s="82"/>
    </row>
    <row r="54" spans="1:11" ht="9.9499999999999993" customHeight="1">
      <c r="A54" s="111" t="s">
        <v>77</v>
      </c>
      <c r="B54" s="112"/>
      <c r="C54" s="83"/>
      <c r="D54" s="159" t="e">
        <f>ROUND(D50/D46*100,1)</f>
        <v>#DIV/0!</v>
      </c>
      <c r="E54" s="159"/>
      <c r="F54" s="159"/>
      <c r="G54" s="159"/>
      <c r="H54" s="159"/>
      <c r="I54" s="94"/>
    </row>
    <row r="55" spans="1:11" ht="9.9499999999999993" customHeight="1">
      <c r="A55" s="113"/>
      <c r="B55" s="114"/>
      <c r="C55" s="84"/>
      <c r="D55" s="160"/>
      <c r="E55" s="160"/>
      <c r="F55" s="160"/>
      <c r="G55" s="160"/>
      <c r="H55" s="160"/>
      <c r="I55" s="95"/>
    </row>
    <row r="56" spans="1:11" ht="9.9499999999999993" customHeight="1">
      <c r="A56" s="113"/>
      <c r="B56" s="114"/>
      <c r="C56" s="84"/>
      <c r="D56" s="160"/>
      <c r="E56" s="160"/>
      <c r="F56" s="160"/>
      <c r="G56" s="160"/>
      <c r="H56" s="160"/>
      <c r="I56" s="95"/>
    </row>
    <row r="57" spans="1:11" ht="9.9499999999999993" customHeight="1">
      <c r="A57" s="115"/>
      <c r="B57" s="116"/>
      <c r="C57" s="75"/>
      <c r="D57" s="161"/>
      <c r="E57" s="161"/>
      <c r="F57" s="161"/>
      <c r="G57" s="161"/>
      <c r="H57" s="161"/>
      <c r="I57" s="96"/>
      <c r="K57" s="55" t="s">
        <v>106</v>
      </c>
    </row>
    <row r="58" spans="1:11" ht="9.9499999999999993" customHeight="1">
      <c r="A58" s="158" t="s">
        <v>104</v>
      </c>
      <c r="B58" s="114"/>
      <c r="C58" s="162" t="e">
        <f>IF(D54&gt;=28.5,"4週8休以上")</f>
        <v>#DIV/0!</v>
      </c>
      <c r="D58" s="163"/>
      <c r="E58" s="163"/>
      <c r="F58" s="233" t="s">
        <v>105</v>
      </c>
      <c r="G58" s="112"/>
      <c r="H58" s="168"/>
      <c r="I58" s="169"/>
      <c r="K58" s="55" t="s">
        <v>107</v>
      </c>
    </row>
    <row r="59" spans="1:11" ht="9.9499999999999993" customHeight="1">
      <c r="A59" s="113"/>
      <c r="B59" s="114"/>
      <c r="C59" s="164"/>
      <c r="D59" s="165"/>
      <c r="E59" s="165"/>
      <c r="F59" s="140"/>
      <c r="G59" s="114"/>
      <c r="H59" s="170"/>
      <c r="I59" s="171"/>
    </row>
    <row r="60" spans="1:11" ht="9.9499999999999993" customHeight="1">
      <c r="A60" s="113"/>
      <c r="B60" s="114"/>
      <c r="C60" s="164"/>
      <c r="D60" s="165"/>
      <c r="E60" s="165"/>
      <c r="F60" s="140"/>
      <c r="G60" s="114"/>
      <c r="H60" s="170"/>
      <c r="I60" s="171"/>
    </row>
    <row r="61" spans="1:11" ht="9.9499999999999993" customHeight="1" thickBot="1">
      <c r="A61" s="121"/>
      <c r="B61" s="122"/>
      <c r="C61" s="166"/>
      <c r="D61" s="167"/>
      <c r="E61" s="167"/>
      <c r="F61" s="234"/>
      <c r="G61" s="122"/>
      <c r="H61" s="172"/>
      <c r="I61" s="173"/>
    </row>
    <row r="62" spans="1:11" ht="26.25" customHeight="1">
      <c r="A62" s="132"/>
      <c r="B62" s="132"/>
      <c r="C62" s="132"/>
      <c r="D62" s="132"/>
      <c r="E62" s="132"/>
      <c r="F62" s="132"/>
      <c r="G62" s="132"/>
      <c r="H62" s="132"/>
      <c r="I62" s="132"/>
    </row>
  </sheetData>
  <mergeCells count="31">
    <mergeCell ref="A27:I28"/>
    <mergeCell ref="B8:H9"/>
    <mergeCell ref="A15:C16"/>
    <mergeCell ref="E20:F20"/>
    <mergeCell ref="E22:F22"/>
    <mergeCell ref="E24:F24"/>
    <mergeCell ref="A30:B33"/>
    <mergeCell ref="C31:I32"/>
    <mergeCell ref="A34:B37"/>
    <mergeCell ref="G34:G37"/>
    <mergeCell ref="C35:F36"/>
    <mergeCell ref="H35:I36"/>
    <mergeCell ref="G38:G41"/>
    <mergeCell ref="C43:F44"/>
    <mergeCell ref="G42:G45"/>
    <mergeCell ref="H43:I44"/>
    <mergeCell ref="A38:B41"/>
    <mergeCell ref="A42:B45"/>
    <mergeCell ref="C39:F40"/>
    <mergeCell ref="H39:I40"/>
    <mergeCell ref="A46:B49"/>
    <mergeCell ref="D46:H49"/>
    <mergeCell ref="A58:B61"/>
    <mergeCell ref="A62:I62"/>
    <mergeCell ref="A50:B53"/>
    <mergeCell ref="D50:H53"/>
    <mergeCell ref="A54:B57"/>
    <mergeCell ref="D54:H57"/>
    <mergeCell ref="C58:E61"/>
    <mergeCell ref="F58:G61"/>
    <mergeCell ref="H58:I61"/>
  </mergeCells>
  <phoneticPr fontId="4"/>
  <dataValidations count="2">
    <dataValidation type="list" allowBlank="1" showInputMessage="1" showErrorMessage="1" sqref="H39:I40">
      <formula1>$L$27:$L$28</formula1>
    </dataValidation>
    <dataValidation type="list" allowBlank="1" showInputMessage="1" showErrorMessage="1" sqref="H58:I61">
      <formula1>$K$57:$K$58</formula1>
    </dataValidation>
  </dataValidations>
  <pageMargins left="0.98425196850393704" right="0.70866141732283472" top="0.78740157480314965" bottom="0.98425196850393704" header="0.51181102362204722" footer="0.62992125984251968"/>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
  <sheetViews>
    <sheetView view="pageBreakPreview" topLeftCell="A7" zoomScaleNormal="100" zoomScaleSheetLayoutView="100" workbookViewId="0">
      <selection activeCell="E41" sqref="E41:J41"/>
    </sheetView>
  </sheetViews>
  <sheetFormatPr defaultColWidth="8.875" defaultRowHeight="17.45" customHeight="1"/>
  <cols>
    <col min="1" max="1" width="11" customWidth="1"/>
    <col min="2" max="2" width="5.25" style="15" customWidth="1"/>
    <col min="4" max="4" width="8.875" style="15" customWidth="1"/>
    <col min="5" max="5" width="9.625" style="15" customWidth="1"/>
    <col min="6" max="6" width="8.125" style="15" customWidth="1"/>
    <col min="7" max="7" width="10.625" style="15" customWidth="1"/>
    <col min="8" max="8" width="9.125" style="15" customWidth="1"/>
    <col min="9" max="9" width="8.125" style="15" customWidth="1"/>
    <col min="10" max="10" width="9.375" customWidth="1"/>
    <col min="11" max="11" width="7.75" customWidth="1"/>
    <col min="12" max="12" width="24.25" customWidth="1"/>
    <col min="13" max="15" width="8.875" customWidth="1"/>
  </cols>
  <sheetData>
    <row r="1" spans="1:19" ht="17.45" customHeight="1">
      <c r="A1" s="17" t="s">
        <v>10</v>
      </c>
      <c r="B1" s="10"/>
      <c r="F1" s="22"/>
      <c r="G1" s="27" t="s">
        <v>21</v>
      </c>
      <c r="H1" s="12" t="s">
        <v>19</v>
      </c>
      <c r="I1" s="12" t="s">
        <v>20</v>
      </c>
      <c r="J1" s="33" t="s">
        <v>22</v>
      </c>
    </row>
    <row r="2" spans="1:19" ht="24.95" customHeight="1">
      <c r="G2" s="29"/>
      <c r="H2" s="34"/>
      <c r="I2" s="34"/>
      <c r="J2" s="30"/>
      <c r="L2" s="2" t="s">
        <v>0</v>
      </c>
      <c r="M2" s="2" t="s">
        <v>1</v>
      </c>
      <c r="N2" s="2" t="s">
        <v>2</v>
      </c>
    </row>
    <row r="3" spans="1:19" ht="24.95" customHeight="1">
      <c r="A3" s="14"/>
      <c r="B3" s="14"/>
      <c r="C3" s="14"/>
      <c r="D3" s="14"/>
      <c r="E3" s="14"/>
      <c r="F3" s="14"/>
      <c r="G3" s="31"/>
      <c r="H3" s="35"/>
      <c r="I3" s="35"/>
      <c r="J3" s="32"/>
      <c r="L3" s="2"/>
      <c r="M3" s="2"/>
      <c r="N3" s="2"/>
    </row>
    <row r="4" spans="1:19" ht="14.25" customHeight="1">
      <c r="L4" s="2"/>
      <c r="M4" s="2"/>
      <c r="N4" s="2"/>
    </row>
    <row r="5" spans="1:19" ht="23.25" customHeight="1">
      <c r="A5" s="191" t="s">
        <v>35</v>
      </c>
      <c r="B5" s="191"/>
      <c r="C5" s="191"/>
      <c r="D5" s="191"/>
      <c r="E5" s="191"/>
      <c r="F5" s="191"/>
      <c r="G5" s="191"/>
      <c r="H5" s="191"/>
      <c r="I5" s="191"/>
      <c r="J5" s="191"/>
      <c r="L5" s="101" t="s">
        <v>84</v>
      </c>
      <c r="M5" s="98" t="s">
        <v>79</v>
      </c>
      <c r="N5" s="98" t="s">
        <v>79</v>
      </c>
      <c r="P5" s="41"/>
      <c r="Q5" s="192"/>
      <c r="R5" s="192"/>
      <c r="S5" s="42"/>
    </row>
    <row r="6" spans="1:19" ht="17.45" customHeight="1">
      <c r="H6" s="23"/>
      <c r="L6" s="98" t="s">
        <v>85</v>
      </c>
      <c r="M6" s="98" t="s">
        <v>81</v>
      </c>
      <c r="N6" s="98" t="s">
        <v>81</v>
      </c>
      <c r="P6" s="43"/>
      <c r="Q6" s="193"/>
      <c r="R6" s="194"/>
      <c r="S6" s="21"/>
    </row>
    <row r="7" spans="1:19" ht="17.45" customHeight="1">
      <c r="G7" s="22" t="s">
        <v>24</v>
      </c>
      <c r="H7" s="23" t="s">
        <v>33</v>
      </c>
      <c r="L7" s="98" t="s">
        <v>86</v>
      </c>
      <c r="M7" s="98" t="s">
        <v>83</v>
      </c>
      <c r="N7" s="36" t="s">
        <v>83</v>
      </c>
      <c r="P7" s="43"/>
      <c r="Q7" s="193"/>
      <c r="R7" s="194"/>
      <c r="S7" s="21"/>
    </row>
    <row r="8" spans="1:19" ht="17.25" customHeight="1" thickBot="1">
      <c r="G8" s="22" t="s">
        <v>23</v>
      </c>
      <c r="H8" s="23" t="s">
        <v>34</v>
      </c>
      <c r="L8" s="15"/>
      <c r="M8" s="99"/>
      <c r="N8" s="100"/>
      <c r="P8" s="21"/>
      <c r="Q8" s="189"/>
      <c r="R8" s="190"/>
      <c r="S8" s="21"/>
    </row>
    <row r="9" spans="1:19" ht="17.45" customHeight="1" thickBot="1">
      <c r="A9" s="3"/>
      <c r="B9" s="4" t="s">
        <v>3</v>
      </c>
      <c r="C9" s="28"/>
      <c r="D9" s="4" t="s">
        <v>4</v>
      </c>
      <c r="E9" s="19"/>
      <c r="F9" s="20"/>
      <c r="G9" s="18"/>
      <c r="L9" s="15"/>
      <c r="M9" s="97"/>
      <c r="N9" s="97"/>
      <c r="P9" s="21"/>
      <c r="Q9" s="189"/>
      <c r="R9" s="190"/>
      <c r="S9" s="21"/>
    </row>
    <row r="10" spans="1:19" ht="17.45" customHeight="1">
      <c r="A10" s="16" t="s">
        <v>32</v>
      </c>
      <c r="B10" s="197"/>
      <c r="C10" s="198"/>
      <c r="D10" s="198"/>
      <c r="E10" s="198"/>
      <c r="F10" s="199"/>
      <c r="G10" s="12" t="s">
        <v>14</v>
      </c>
      <c r="H10" s="200"/>
      <c r="I10" s="201"/>
      <c r="J10" s="202"/>
      <c r="M10" s="97"/>
      <c r="N10" s="97"/>
      <c r="P10" s="21"/>
      <c r="Q10" s="190"/>
      <c r="R10" s="190"/>
      <c r="S10" s="21"/>
    </row>
    <row r="11" spans="1:19" ht="17.45" customHeight="1">
      <c r="A11" s="12" t="s">
        <v>12</v>
      </c>
      <c r="B11" s="203" t="s">
        <v>15</v>
      </c>
      <c r="C11" s="204"/>
      <c r="D11" s="204"/>
      <c r="E11" s="204"/>
      <c r="F11" s="205"/>
      <c r="G11" s="12" t="s">
        <v>13</v>
      </c>
      <c r="H11" s="203" t="s">
        <v>16</v>
      </c>
      <c r="I11" s="204"/>
      <c r="J11" s="205"/>
      <c r="P11" s="21"/>
      <c r="Q11" s="193"/>
      <c r="R11" s="165"/>
      <c r="S11" s="21"/>
    </row>
    <row r="12" spans="1:19" ht="17.45" customHeight="1">
      <c r="A12" s="40" t="s">
        <v>28</v>
      </c>
      <c r="B12" s="5" t="s">
        <v>5</v>
      </c>
      <c r="C12" s="40" t="s">
        <v>29</v>
      </c>
      <c r="D12" s="40" t="s">
        <v>30</v>
      </c>
      <c r="E12" s="206" t="s">
        <v>31</v>
      </c>
      <c r="F12" s="207"/>
      <c r="G12" s="207"/>
      <c r="H12" s="207"/>
      <c r="I12" s="207"/>
      <c r="J12" s="207"/>
    </row>
    <row r="13" spans="1:19" ht="17.45" customHeight="1">
      <c r="A13" s="6" t="e">
        <f t="shared" ref="A13:A43" si="0">IF(DAY(DATE(A$9,C$9,ROW()-12))=ROW()-12,DATE(A$9,C$9,ROW()-12),"")</f>
        <v>#NUM!</v>
      </c>
      <c r="B13" s="7" t="e">
        <f>A13</f>
        <v>#NUM!</v>
      </c>
      <c r="C13" s="13"/>
      <c r="D13" s="37"/>
      <c r="E13" s="195"/>
      <c r="F13" s="196"/>
      <c r="G13" s="196"/>
      <c r="H13" s="196"/>
      <c r="I13" s="196"/>
      <c r="J13" s="196"/>
    </row>
    <row r="14" spans="1:19" ht="17.45" customHeight="1">
      <c r="A14" s="6" t="e">
        <f t="shared" si="0"/>
        <v>#NUM!</v>
      </c>
      <c r="B14" s="7" t="e">
        <f t="shared" ref="B14:B43" si="1">A14</f>
        <v>#NUM!</v>
      </c>
      <c r="C14" s="13"/>
      <c r="D14" s="37"/>
      <c r="E14" s="195"/>
      <c r="F14" s="196"/>
      <c r="G14" s="196"/>
      <c r="H14" s="196"/>
      <c r="I14" s="196"/>
      <c r="J14" s="196"/>
      <c r="N14" s="24" t="s">
        <v>17</v>
      </c>
      <c r="O14" s="25"/>
    </row>
    <row r="15" spans="1:19" ht="17.45" customHeight="1">
      <c r="A15" s="6" t="e">
        <f t="shared" si="0"/>
        <v>#NUM!</v>
      </c>
      <c r="B15" s="7" t="e">
        <f t="shared" si="1"/>
        <v>#NUM!</v>
      </c>
      <c r="C15" s="13"/>
      <c r="D15" s="37"/>
      <c r="E15" s="195"/>
      <c r="F15" s="196"/>
      <c r="G15" s="196"/>
      <c r="H15" s="196"/>
      <c r="I15" s="196"/>
      <c r="J15" s="196"/>
      <c r="N15" s="24" t="s">
        <v>18</v>
      </c>
      <c r="O15" s="25"/>
    </row>
    <row r="16" spans="1:19" ht="17.45" customHeight="1">
      <c r="A16" s="6" t="e">
        <f t="shared" si="0"/>
        <v>#NUM!</v>
      </c>
      <c r="B16" s="7" t="e">
        <f t="shared" si="1"/>
        <v>#NUM!</v>
      </c>
      <c r="C16" s="13"/>
      <c r="D16" s="37"/>
      <c r="E16" s="195"/>
      <c r="F16" s="196"/>
      <c r="G16" s="196"/>
      <c r="H16" s="196"/>
      <c r="I16" s="196"/>
      <c r="J16" s="196"/>
    </row>
    <row r="17" spans="1:10" ht="17.45" customHeight="1">
      <c r="A17" s="6" t="e">
        <f t="shared" si="0"/>
        <v>#NUM!</v>
      </c>
      <c r="B17" s="7" t="e">
        <f t="shared" si="1"/>
        <v>#NUM!</v>
      </c>
      <c r="C17" s="13"/>
      <c r="D17" s="37"/>
      <c r="E17" s="195"/>
      <c r="F17" s="196"/>
      <c r="G17" s="196"/>
      <c r="H17" s="196"/>
      <c r="I17" s="196"/>
      <c r="J17" s="196"/>
    </row>
    <row r="18" spans="1:10" ht="17.45" customHeight="1">
      <c r="A18" s="6" t="e">
        <f t="shared" si="0"/>
        <v>#NUM!</v>
      </c>
      <c r="B18" s="7" t="e">
        <f t="shared" si="1"/>
        <v>#NUM!</v>
      </c>
      <c r="C18" s="13"/>
      <c r="D18" s="37"/>
      <c r="E18" s="196"/>
      <c r="F18" s="196"/>
      <c r="G18" s="196"/>
      <c r="H18" s="196"/>
      <c r="I18" s="196"/>
      <c r="J18" s="196"/>
    </row>
    <row r="19" spans="1:10" ht="17.45" customHeight="1">
      <c r="A19" s="6" t="e">
        <f t="shared" si="0"/>
        <v>#NUM!</v>
      </c>
      <c r="B19" s="7" t="e">
        <f t="shared" si="1"/>
        <v>#NUM!</v>
      </c>
      <c r="C19" s="13"/>
      <c r="D19" s="37"/>
      <c r="E19" s="196"/>
      <c r="F19" s="196"/>
      <c r="G19" s="196"/>
      <c r="H19" s="196"/>
      <c r="I19" s="196"/>
      <c r="J19" s="196"/>
    </row>
    <row r="20" spans="1:10" ht="17.45" customHeight="1">
      <c r="A20" s="6" t="e">
        <f t="shared" si="0"/>
        <v>#NUM!</v>
      </c>
      <c r="B20" s="7" t="e">
        <f t="shared" si="1"/>
        <v>#NUM!</v>
      </c>
      <c r="C20" s="13"/>
      <c r="D20" s="37"/>
      <c r="E20" s="196"/>
      <c r="F20" s="196"/>
      <c r="G20" s="196"/>
      <c r="H20" s="196"/>
      <c r="I20" s="196"/>
      <c r="J20" s="196"/>
    </row>
    <row r="21" spans="1:10" ht="17.45" customHeight="1">
      <c r="A21" s="6" t="e">
        <f t="shared" si="0"/>
        <v>#NUM!</v>
      </c>
      <c r="B21" s="7" t="e">
        <f t="shared" si="1"/>
        <v>#NUM!</v>
      </c>
      <c r="C21" s="13"/>
      <c r="D21" s="37"/>
      <c r="E21" s="195"/>
      <c r="F21" s="196"/>
      <c r="G21" s="196"/>
      <c r="H21" s="196"/>
      <c r="I21" s="196"/>
      <c r="J21" s="196"/>
    </row>
    <row r="22" spans="1:10" ht="17.45" customHeight="1">
      <c r="A22" s="6" t="e">
        <f t="shared" si="0"/>
        <v>#NUM!</v>
      </c>
      <c r="B22" s="7" t="e">
        <f t="shared" si="1"/>
        <v>#NUM!</v>
      </c>
      <c r="C22" s="13"/>
      <c r="D22" s="37"/>
      <c r="E22" s="196"/>
      <c r="F22" s="196"/>
      <c r="G22" s="196"/>
      <c r="H22" s="196"/>
      <c r="I22" s="196"/>
      <c r="J22" s="196"/>
    </row>
    <row r="23" spans="1:10" ht="17.45" customHeight="1">
      <c r="A23" s="6" t="e">
        <f t="shared" si="0"/>
        <v>#NUM!</v>
      </c>
      <c r="B23" s="7" t="e">
        <f t="shared" si="1"/>
        <v>#NUM!</v>
      </c>
      <c r="C23" s="13"/>
      <c r="D23" s="37"/>
      <c r="E23" s="196"/>
      <c r="F23" s="196"/>
      <c r="G23" s="196"/>
      <c r="H23" s="196"/>
      <c r="I23" s="196"/>
      <c r="J23" s="196"/>
    </row>
    <row r="24" spans="1:10" ht="17.45" customHeight="1">
      <c r="A24" s="6" t="e">
        <f t="shared" si="0"/>
        <v>#NUM!</v>
      </c>
      <c r="B24" s="7" t="e">
        <f t="shared" si="1"/>
        <v>#NUM!</v>
      </c>
      <c r="C24" s="13"/>
      <c r="D24" s="37"/>
      <c r="E24" s="196"/>
      <c r="F24" s="196"/>
      <c r="G24" s="196"/>
      <c r="H24" s="196"/>
      <c r="I24" s="196"/>
      <c r="J24" s="196"/>
    </row>
    <row r="25" spans="1:10" ht="17.45" customHeight="1">
      <c r="A25" s="6" t="e">
        <f t="shared" si="0"/>
        <v>#NUM!</v>
      </c>
      <c r="B25" s="7" t="e">
        <f t="shared" si="1"/>
        <v>#NUM!</v>
      </c>
      <c r="C25" s="13"/>
      <c r="D25" s="37"/>
      <c r="E25" s="195"/>
      <c r="F25" s="196"/>
      <c r="G25" s="196"/>
      <c r="H25" s="196"/>
      <c r="I25" s="196"/>
      <c r="J25" s="196"/>
    </row>
    <row r="26" spans="1:10" ht="17.45" customHeight="1">
      <c r="A26" s="6" t="e">
        <f t="shared" si="0"/>
        <v>#NUM!</v>
      </c>
      <c r="B26" s="7" t="e">
        <f t="shared" si="1"/>
        <v>#NUM!</v>
      </c>
      <c r="C26" s="13"/>
      <c r="D26" s="37"/>
      <c r="E26" s="195"/>
      <c r="F26" s="196"/>
      <c r="G26" s="196"/>
      <c r="H26" s="196"/>
      <c r="I26" s="196"/>
      <c r="J26" s="196"/>
    </row>
    <row r="27" spans="1:10" ht="17.45" customHeight="1">
      <c r="A27" s="6" t="e">
        <f t="shared" si="0"/>
        <v>#NUM!</v>
      </c>
      <c r="B27" s="7" t="e">
        <f t="shared" si="1"/>
        <v>#NUM!</v>
      </c>
      <c r="C27" s="13"/>
      <c r="D27" s="37"/>
      <c r="E27" s="195"/>
      <c r="F27" s="196"/>
      <c r="G27" s="196"/>
      <c r="H27" s="196"/>
      <c r="I27" s="196"/>
      <c r="J27" s="196"/>
    </row>
    <row r="28" spans="1:10" ht="17.45" customHeight="1">
      <c r="A28" s="6" t="e">
        <f t="shared" si="0"/>
        <v>#NUM!</v>
      </c>
      <c r="B28" s="7" t="e">
        <f t="shared" si="1"/>
        <v>#NUM!</v>
      </c>
      <c r="C28" s="13"/>
      <c r="D28" s="37"/>
      <c r="E28" s="196"/>
      <c r="F28" s="196"/>
      <c r="G28" s="196"/>
      <c r="H28" s="196"/>
      <c r="I28" s="196"/>
      <c r="J28" s="196"/>
    </row>
    <row r="29" spans="1:10" ht="17.45" customHeight="1">
      <c r="A29" s="6" t="e">
        <f t="shared" si="0"/>
        <v>#NUM!</v>
      </c>
      <c r="B29" s="7" t="e">
        <f t="shared" si="1"/>
        <v>#NUM!</v>
      </c>
      <c r="C29" s="13"/>
      <c r="D29" s="37"/>
      <c r="E29" s="196"/>
      <c r="F29" s="196"/>
      <c r="G29" s="196"/>
      <c r="H29" s="196"/>
      <c r="I29" s="196"/>
      <c r="J29" s="196"/>
    </row>
    <row r="30" spans="1:10" ht="17.45" customHeight="1">
      <c r="A30" s="6" t="e">
        <f t="shared" si="0"/>
        <v>#NUM!</v>
      </c>
      <c r="B30" s="7" t="e">
        <f t="shared" si="1"/>
        <v>#NUM!</v>
      </c>
      <c r="C30" s="13"/>
      <c r="D30" s="37"/>
      <c r="E30" s="196"/>
      <c r="F30" s="196"/>
      <c r="G30" s="196"/>
      <c r="H30" s="196"/>
      <c r="I30" s="196"/>
      <c r="J30" s="196"/>
    </row>
    <row r="31" spans="1:10" ht="17.45" customHeight="1">
      <c r="A31" s="6" t="e">
        <f t="shared" si="0"/>
        <v>#NUM!</v>
      </c>
      <c r="B31" s="7" t="e">
        <f t="shared" si="1"/>
        <v>#NUM!</v>
      </c>
      <c r="C31" s="13"/>
      <c r="D31" s="37"/>
      <c r="E31" s="196"/>
      <c r="F31" s="196"/>
      <c r="G31" s="196"/>
      <c r="H31" s="196"/>
      <c r="I31" s="196"/>
      <c r="J31" s="196"/>
    </row>
    <row r="32" spans="1:10" ht="17.45" customHeight="1">
      <c r="A32" s="6" t="e">
        <f t="shared" si="0"/>
        <v>#NUM!</v>
      </c>
      <c r="B32" s="7" t="e">
        <f t="shared" si="1"/>
        <v>#NUM!</v>
      </c>
      <c r="C32" s="13"/>
      <c r="D32" s="37"/>
      <c r="E32" s="195"/>
      <c r="F32" s="196"/>
      <c r="G32" s="196"/>
      <c r="H32" s="196"/>
      <c r="I32" s="196"/>
      <c r="J32" s="196"/>
    </row>
    <row r="33" spans="1:12" ht="17.45" customHeight="1">
      <c r="A33" s="6" t="e">
        <f t="shared" si="0"/>
        <v>#NUM!</v>
      </c>
      <c r="B33" s="7" t="e">
        <f t="shared" si="1"/>
        <v>#NUM!</v>
      </c>
      <c r="C33" s="13"/>
      <c r="D33" s="37"/>
      <c r="E33" s="195"/>
      <c r="F33" s="196"/>
      <c r="G33" s="196"/>
      <c r="H33" s="196"/>
      <c r="I33" s="196"/>
      <c r="J33" s="196"/>
    </row>
    <row r="34" spans="1:12" ht="17.45" customHeight="1">
      <c r="A34" s="6" t="e">
        <f t="shared" si="0"/>
        <v>#NUM!</v>
      </c>
      <c r="B34" s="7" t="e">
        <f t="shared" si="1"/>
        <v>#NUM!</v>
      </c>
      <c r="C34" s="13"/>
      <c r="D34" s="37"/>
      <c r="E34" s="196"/>
      <c r="F34" s="196"/>
      <c r="G34" s="196"/>
      <c r="H34" s="196"/>
      <c r="I34" s="196"/>
      <c r="J34" s="196"/>
    </row>
    <row r="35" spans="1:12" ht="17.45" customHeight="1">
      <c r="A35" s="6" t="e">
        <f t="shared" si="0"/>
        <v>#NUM!</v>
      </c>
      <c r="B35" s="7" t="e">
        <f t="shared" si="1"/>
        <v>#NUM!</v>
      </c>
      <c r="C35" s="13"/>
      <c r="D35" s="37"/>
      <c r="E35" s="196"/>
      <c r="F35" s="196"/>
      <c r="G35" s="196"/>
      <c r="H35" s="196"/>
      <c r="I35" s="196"/>
      <c r="J35" s="196"/>
    </row>
    <row r="36" spans="1:12" ht="17.45" customHeight="1">
      <c r="A36" s="6" t="e">
        <f t="shared" si="0"/>
        <v>#NUM!</v>
      </c>
      <c r="B36" s="7" t="e">
        <f t="shared" si="1"/>
        <v>#NUM!</v>
      </c>
      <c r="C36" s="13"/>
      <c r="D36" s="37"/>
      <c r="E36" s="196"/>
      <c r="F36" s="196"/>
      <c r="G36" s="196"/>
      <c r="H36" s="196"/>
      <c r="I36" s="196"/>
      <c r="J36" s="196"/>
    </row>
    <row r="37" spans="1:12" ht="17.45" customHeight="1">
      <c r="A37" s="6" t="e">
        <f t="shared" si="0"/>
        <v>#NUM!</v>
      </c>
      <c r="B37" s="7" t="e">
        <f t="shared" si="1"/>
        <v>#NUM!</v>
      </c>
      <c r="C37" s="13"/>
      <c r="D37" s="37"/>
      <c r="E37" s="196"/>
      <c r="F37" s="196"/>
      <c r="G37" s="196"/>
      <c r="H37" s="196"/>
      <c r="I37" s="196"/>
      <c r="J37" s="196"/>
    </row>
    <row r="38" spans="1:12" ht="17.45" customHeight="1">
      <c r="A38" s="6" t="e">
        <f t="shared" si="0"/>
        <v>#NUM!</v>
      </c>
      <c r="B38" s="7" t="e">
        <f t="shared" si="1"/>
        <v>#NUM!</v>
      </c>
      <c r="C38" s="13"/>
      <c r="D38" s="37"/>
      <c r="E38" s="195"/>
      <c r="F38" s="196"/>
      <c r="G38" s="196"/>
      <c r="H38" s="196"/>
      <c r="I38" s="196"/>
      <c r="J38" s="196"/>
    </row>
    <row r="39" spans="1:12" ht="17.45" customHeight="1">
      <c r="A39" s="6" t="e">
        <f t="shared" si="0"/>
        <v>#NUM!</v>
      </c>
      <c r="B39" s="7" t="e">
        <f t="shared" si="1"/>
        <v>#NUM!</v>
      </c>
      <c r="C39" s="13"/>
      <c r="D39" s="37"/>
      <c r="E39" s="196"/>
      <c r="F39" s="196"/>
      <c r="G39" s="196"/>
      <c r="H39" s="196"/>
      <c r="I39" s="196"/>
      <c r="J39" s="196"/>
    </row>
    <row r="40" spans="1:12" ht="17.45" customHeight="1">
      <c r="A40" s="6" t="e">
        <f t="shared" si="0"/>
        <v>#NUM!</v>
      </c>
      <c r="B40" s="7" t="e">
        <f t="shared" si="1"/>
        <v>#NUM!</v>
      </c>
      <c r="C40" s="13"/>
      <c r="D40" s="37"/>
      <c r="E40" s="196"/>
      <c r="F40" s="196"/>
      <c r="G40" s="196"/>
      <c r="H40" s="196"/>
      <c r="I40" s="196"/>
      <c r="J40" s="196"/>
    </row>
    <row r="41" spans="1:12" ht="17.45" customHeight="1">
      <c r="A41" s="6" t="e">
        <f t="shared" si="0"/>
        <v>#NUM!</v>
      </c>
      <c r="B41" s="7" t="e">
        <f t="shared" si="1"/>
        <v>#NUM!</v>
      </c>
      <c r="C41" s="13"/>
      <c r="D41" s="102"/>
      <c r="E41" s="196"/>
      <c r="F41" s="196"/>
      <c r="G41" s="196"/>
      <c r="H41" s="196"/>
      <c r="I41" s="196"/>
      <c r="J41" s="196"/>
    </row>
    <row r="42" spans="1:12" ht="17.45" customHeight="1">
      <c r="A42" s="6" t="e">
        <f t="shared" si="0"/>
        <v>#NUM!</v>
      </c>
      <c r="B42" s="7" t="e">
        <f t="shared" si="1"/>
        <v>#NUM!</v>
      </c>
      <c r="C42" s="13"/>
      <c r="D42" s="37"/>
      <c r="E42" s="195"/>
      <c r="F42" s="196"/>
      <c r="G42" s="196"/>
      <c r="H42" s="196"/>
      <c r="I42" s="196"/>
      <c r="J42" s="196"/>
    </row>
    <row r="43" spans="1:12" ht="17.45" customHeight="1">
      <c r="A43" s="6" t="e">
        <f t="shared" si="0"/>
        <v>#NUM!</v>
      </c>
      <c r="B43" s="7" t="e">
        <f t="shared" si="1"/>
        <v>#NUM!</v>
      </c>
      <c r="C43" s="13"/>
      <c r="D43" s="37"/>
      <c r="E43" s="195"/>
      <c r="F43" s="196"/>
      <c r="G43" s="196"/>
      <c r="H43" s="196"/>
      <c r="I43" s="196"/>
      <c r="J43" s="196"/>
    </row>
    <row r="44" spans="1:12" ht="17.45" customHeight="1">
      <c r="A44" s="209" t="s">
        <v>6</v>
      </c>
      <c r="B44" s="209"/>
      <c r="C44" s="13">
        <f>COUNTA(C$13:C$43)-COUNTIF(C$13:C$43,"ー")</f>
        <v>0</v>
      </c>
      <c r="D44" s="26">
        <f>COUNTA(D$13:D$43)-COUNTIF(D$13:D$43,"ー")</f>
        <v>0</v>
      </c>
      <c r="E44" s="104" t="s">
        <v>87</v>
      </c>
      <c r="F44" s="219" t="s">
        <v>88</v>
      </c>
      <c r="G44" s="220"/>
      <c r="H44" s="220"/>
      <c r="I44" s="220"/>
      <c r="J44" s="221"/>
      <c r="L44" s="15"/>
    </row>
    <row r="45" spans="1:12" ht="17.45" customHeight="1">
      <c r="A45" s="209" t="s">
        <v>7</v>
      </c>
      <c r="B45" s="209"/>
      <c r="C45" s="13">
        <f>COUNTIF(C$13:C$43,"〇")</f>
        <v>0</v>
      </c>
      <c r="D45" s="13">
        <f>COUNTIF(D$13:D$43,"〇")</f>
        <v>0</v>
      </c>
      <c r="E45" s="103" t="s">
        <v>26</v>
      </c>
      <c r="F45" s="242" t="s">
        <v>99</v>
      </c>
      <c r="G45" s="243"/>
      <c r="H45" s="243"/>
      <c r="I45" s="243"/>
      <c r="J45" s="244"/>
    </row>
    <row r="46" spans="1:12" ht="17.45" customHeight="1" thickBot="1">
      <c r="A46" s="210" t="s">
        <v>8</v>
      </c>
      <c r="B46" s="210"/>
      <c r="C46" s="9">
        <f>COUNTIF(C$13:C$43,"●")</f>
        <v>0</v>
      </c>
      <c r="D46" s="39">
        <f>COUNTIF(D$13:D$43,"●")</f>
        <v>0</v>
      </c>
      <c r="E46" s="38" t="s">
        <v>25</v>
      </c>
      <c r="F46" s="211" t="s">
        <v>27</v>
      </c>
      <c r="G46" s="212"/>
      <c r="H46" s="212"/>
      <c r="I46" s="212"/>
      <c r="J46" s="213"/>
    </row>
    <row r="47" spans="1:12" ht="17.45" customHeight="1" thickBot="1">
      <c r="A47" s="217" t="s">
        <v>9</v>
      </c>
      <c r="B47" s="218"/>
      <c r="C47" s="105" t="e">
        <f>ROUND(C46/C44*100,1)</f>
        <v>#DIV/0!</v>
      </c>
      <c r="D47" s="106" t="e">
        <f>ROUND(D46/D44*100,1)</f>
        <v>#DIV/0!</v>
      </c>
      <c r="E47" s="107"/>
      <c r="F47" s="214"/>
      <c r="G47" s="215"/>
      <c r="H47" s="215"/>
      <c r="I47" s="215"/>
      <c r="J47" s="216"/>
    </row>
    <row r="48" spans="1:12" ht="24.95" customHeight="1" thickBot="1">
      <c r="A48" s="237" t="s">
        <v>101</v>
      </c>
      <c r="B48" s="238"/>
      <c r="C48" s="235"/>
      <c r="D48" s="236"/>
      <c r="E48" s="239" t="s">
        <v>102</v>
      </c>
      <c r="F48" s="240" t="s">
        <v>103</v>
      </c>
      <c r="G48" s="240"/>
      <c r="H48" s="240"/>
      <c r="I48" s="240"/>
      <c r="J48" s="241"/>
    </row>
    <row r="49" spans="12:15" ht="17.45" customHeight="1">
      <c r="L49" s="208"/>
      <c r="M49" s="208"/>
      <c r="N49" s="208"/>
      <c r="O49" s="208"/>
    </row>
    <row r="50" spans="12:15" ht="17.45" customHeight="1">
      <c r="L50" s="208"/>
      <c r="M50" s="208"/>
      <c r="N50" s="208"/>
      <c r="O50" s="208"/>
    </row>
  </sheetData>
  <mergeCells count="55">
    <mergeCell ref="L49:O50"/>
    <mergeCell ref="E42:J42"/>
    <mergeCell ref="E43:J43"/>
    <mergeCell ref="A44:B44"/>
    <mergeCell ref="A45:B45"/>
    <mergeCell ref="A46:B46"/>
    <mergeCell ref="F46:J47"/>
    <mergeCell ref="A47:B47"/>
    <mergeCell ref="F45:J45"/>
    <mergeCell ref="F44:J44"/>
    <mergeCell ref="A48:B48"/>
    <mergeCell ref="C48:D48"/>
    <mergeCell ref="F48:J48"/>
    <mergeCell ref="E41:J41"/>
    <mergeCell ref="E30:J30"/>
    <mergeCell ref="E31:J31"/>
    <mergeCell ref="E32:J32"/>
    <mergeCell ref="E33:J33"/>
    <mergeCell ref="E34:J34"/>
    <mergeCell ref="E35:J35"/>
    <mergeCell ref="E36:J36"/>
    <mergeCell ref="E37:J37"/>
    <mergeCell ref="E38:J38"/>
    <mergeCell ref="E39:J39"/>
    <mergeCell ref="E40:J40"/>
    <mergeCell ref="E29:J29"/>
    <mergeCell ref="E18:J18"/>
    <mergeCell ref="E19:J19"/>
    <mergeCell ref="E20:J20"/>
    <mergeCell ref="E21:J21"/>
    <mergeCell ref="E22:J22"/>
    <mergeCell ref="E23:J23"/>
    <mergeCell ref="E24:J24"/>
    <mergeCell ref="E25:J25"/>
    <mergeCell ref="E26:J26"/>
    <mergeCell ref="E27:J27"/>
    <mergeCell ref="E28:J28"/>
    <mergeCell ref="E17:J17"/>
    <mergeCell ref="Q9:R9"/>
    <mergeCell ref="B10:F10"/>
    <mergeCell ref="H10:J10"/>
    <mergeCell ref="Q10:R10"/>
    <mergeCell ref="B11:F11"/>
    <mergeCell ref="H11:J11"/>
    <mergeCell ref="Q11:R11"/>
    <mergeCell ref="E12:J12"/>
    <mergeCell ref="E13:J13"/>
    <mergeCell ref="E14:J14"/>
    <mergeCell ref="E15:J15"/>
    <mergeCell ref="E16:J16"/>
    <mergeCell ref="Q8:R8"/>
    <mergeCell ref="A5:J5"/>
    <mergeCell ref="Q5:R5"/>
    <mergeCell ref="Q6:R6"/>
    <mergeCell ref="Q7:R7"/>
  </mergeCells>
  <phoneticPr fontId="4"/>
  <conditionalFormatting sqref="A12:B43">
    <cfRule type="expression" dxfId="5" priority="1">
      <formula>WEEKDAY(A12)=1</formula>
    </cfRule>
    <cfRule type="expression" dxfId="4" priority="2">
      <formula>WEEKDAY(A12)=7</formula>
    </cfRule>
  </conditionalFormatting>
  <dataValidations count="3">
    <dataValidation type="list" allowBlank="1" showInputMessage="1" showErrorMessage="1" sqref="D13:D43">
      <formula1>$N$5:$N$9</formula1>
    </dataValidation>
    <dataValidation type="list" allowBlank="1" showInputMessage="1" showErrorMessage="1" sqref="C13:C43">
      <formula1>$M$5:$M$7</formula1>
    </dataValidation>
    <dataValidation type="list" allowBlank="1" showInputMessage="1" showErrorMessage="1" sqref="H10:J10">
      <formula1>$N$14:$N$15</formula1>
    </dataValidation>
  </dataValidations>
  <pageMargins left="0.74803149606299213" right="0.74803149606299213" top="0.59055118110236227" bottom="0.39370078740157483" header="0.51181102362204722" footer="0.51181102362204722"/>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
  <sheetViews>
    <sheetView view="pageBreakPreview" zoomScaleNormal="100" zoomScaleSheetLayoutView="100" workbookViewId="0">
      <selection activeCell="E40" sqref="E40:J40"/>
    </sheetView>
  </sheetViews>
  <sheetFormatPr defaultColWidth="8.875" defaultRowHeight="17.45" customHeight="1"/>
  <cols>
    <col min="1" max="1" width="11" customWidth="1"/>
    <col min="2" max="2" width="5.25" style="15" customWidth="1"/>
    <col min="4" max="4" width="8.875" style="15" customWidth="1"/>
    <col min="5" max="5" width="9.625" style="15" customWidth="1"/>
    <col min="6" max="6" width="8.125" style="15" customWidth="1"/>
    <col min="7" max="7" width="10.625" style="15" customWidth="1"/>
    <col min="8" max="8" width="9.125" style="15" customWidth="1"/>
    <col min="9" max="9" width="8.125" style="15" customWidth="1"/>
    <col min="10" max="10" width="9.375" customWidth="1"/>
    <col min="12" max="12" width="25.625" bestFit="1" customWidth="1"/>
    <col min="13" max="15" width="8.875" customWidth="1"/>
  </cols>
  <sheetData>
    <row r="1" spans="1:19" ht="17.45" customHeight="1">
      <c r="A1" s="17" t="s">
        <v>10</v>
      </c>
      <c r="B1" s="10"/>
      <c r="F1" s="22"/>
      <c r="G1" s="45" t="s">
        <v>21</v>
      </c>
      <c r="H1" s="12" t="s">
        <v>19</v>
      </c>
      <c r="I1" s="12" t="s">
        <v>20</v>
      </c>
      <c r="J1" s="46" t="s">
        <v>22</v>
      </c>
    </row>
    <row r="2" spans="1:19" ht="24.95" customHeight="1">
      <c r="G2" s="29"/>
      <c r="H2" s="34"/>
      <c r="I2" s="34"/>
      <c r="J2" s="30"/>
      <c r="L2" s="2" t="s">
        <v>0</v>
      </c>
      <c r="M2" s="2" t="s">
        <v>1</v>
      </c>
      <c r="N2" s="2" t="s">
        <v>2</v>
      </c>
    </row>
    <row r="3" spans="1:19" ht="24.95" customHeight="1">
      <c r="A3" s="14"/>
      <c r="B3" s="14"/>
      <c r="C3" s="14"/>
      <c r="D3" s="14"/>
      <c r="E3" s="14"/>
      <c r="F3" s="14"/>
      <c r="G3" s="31"/>
      <c r="H3" s="35"/>
      <c r="I3" s="35"/>
      <c r="J3" s="32"/>
      <c r="L3" s="2"/>
      <c r="M3" s="2"/>
      <c r="N3" s="2"/>
    </row>
    <row r="4" spans="1:19" ht="10.5" customHeight="1">
      <c r="L4" s="2"/>
      <c r="M4" s="2"/>
      <c r="N4" s="2"/>
    </row>
    <row r="5" spans="1:19" ht="21.75" customHeight="1">
      <c r="A5" s="191" t="s">
        <v>36</v>
      </c>
      <c r="B5" s="191"/>
      <c r="C5" s="191"/>
      <c r="D5" s="191"/>
      <c r="E5" s="191"/>
      <c r="F5" s="191"/>
      <c r="G5" s="191"/>
      <c r="H5" s="191"/>
      <c r="I5" s="191"/>
      <c r="J5" s="191"/>
      <c r="L5" s="101" t="s">
        <v>84</v>
      </c>
      <c r="M5" s="98" t="s">
        <v>79</v>
      </c>
      <c r="N5" s="98" t="s">
        <v>79</v>
      </c>
      <c r="P5" s="49"/>
      <c r="Q5" s="192"/>
      <c r="R5" s="192"/>
      <c r="S5" s="42"/>
    </row>
    <row r="6" spans="1:19" ht="17.45" customHeight="1">
      <c r="H6" s="23"/>
      <c r="L6" s="98" t="s">
        <v>85</v>
      </c>
      <c r="M6" s="98" t="s">
        <v>81</v>
      </c>
      <c r="N6" s="98" t="s">
        <v>81</v>
      </c>
      <c r="P6" s="50"/>
      <c r="Q6" s="193"/>
      <c r="R6" s="194"/>
      <c r="S6" s="47"/>
    </row>
    <row r="7" spans="1:19" ht="17.45" customHeight="1">
      <c r="G7" s="22" t="s">
        <v>24</v>
      </c>
      <c r="H7" s="23" t="s">
        <v>33</v>
      </c>
      <c r="L7" s="98" t="s">
        <v>86</v>
      </c>
      <c r="M7" s="98" t="s">
        <v>83</v>
      </c>
      <c r="N7" s="36" t="s">
        <v>83</v>
      </c>
      <c r="P7" s="50"/>
      <c r="Q7" s="193"/>
      <c r="R7" s="194"/>
      <c r="S7" s="47"/>
    </row>
    <row r="8" spans="1:19" ht="17.25" customHeight="1" thickBot="1">
      <c r="G8" s="22" t="s">
        <v>23</v>
      </c>
      <c r="H8" s="23" t="s">
        <v>34</v>
      </c>
      <c r="L8" s="15"/>
      <c r="M8" s="99"/>
      <c r="N8" s="100"/>
      <c r="P8" s="47"/>
      <c r="Q8" s="189"/>
      <c r="R8" s="190"/>
      <c r="S8" s="47"/>
    </row>
    <row r="9" spans="1:19" ht="17.45" customHeight="1" thickBot="1">
      <c r="A9" s="3">
        <v>2024</v>
      </c>
      <c r="B9" s="4" t="s">
        <v>3</v>
      </c>
      <c r="C9" s="28">
        <v>10</v>
      </c>
      <c r="D9" s="4" t="s">
        <v>4</v>
      </c>
      <c r="E9" s="19"/>
      <c r="F9" s="20"/>
      <c r="G9" s="48"/>
      <c r="L9" s="15"/>
      <c r="M9" s="97"/>
      <c r="N9" s="97"/>
      <c r="P9" s="47"/>
      <c r="Q9" s="189"/>
      <c r="R9" s="190"/>
      <c r="S9" s="47"/>
    </row>
    <row r="10" spans="1:19" ht="17.45" customHeight="1">
      <c r="A10" s="16" t="s">
        <v>32</v>
      </c>
      <c r="B10" s="197" t="s">
        <v>41</v>
      </c>
      <c r="C10" s="198"/>
      <c r="D10" s="198"/>
      <c r="E10" s="198"/>
      <c r="F10" s="199"/>
      <c r="G10" s="12" t="s">
        <v>14</v>
      </c>
      <c r="H10" s="200" t="s">
        <v>17</v>
      </c>
      <c r="I10" s="201"/>
      <c r="J10" s="202"/>
      <c r="M10" s="97"/>
      <c r="N10" s="97"/>
      <c r="P10" s="47"/>
      <c r="Q10" s="190"/>
      <c r="R10" s="190"/>
      <c r="S10" s="47"/>
    </row>
    <row r="11" spans="1:19" ht="17.45" customHeight="1">
      <c r="A11" s="12" t="s">
        <v>12</v>
      </c>
      <c r="B11" s="222" t="s">
        <v>92</v>
      </c>
      <c r="C11" s="223"/>
      <c r="D11" s="223"/>
      <c r="E11" s="223"/>
      <c r="F11" s="224"/>
      <c r="G11" s="12" t="s">
        <v>13</v>
      </c>
      <c r="H11" s="225">
        <v>45576</v>
      </c>
      <c r="I11" s="223"/>
      <c r="J11" s="224"/>
      <c r="P11" s="47"/>
      <c r="Q11" s="193"/>
      <c r="R11" s="165"/>
      <c r="S11" s="47"/>
    </row>
    <row r="12" spans="1:19" ht="17.45" customHeight="1">
      <c r="A12" s="44" t="s">
        <v>28</v>
      </c>
      <c r="B12" s="5" t="s">
        <v>5</v>
      </c>
      <c r="C12" s="44" t="s">
        <v>29</v>
      </c>
      <c r="D12" s="44" t="s">
        <v>30</v>
      </c>
      <c r="E12" s="206" t="s">
        <v>31</v>
      </c>
      <c r="F12" s="207"/>
      <c r="G12" s="207"/>
      <c r="H12" s="207"/>
      <c r="I12" s="207"/>
      <c r="J12" s="207"/>
    </row>
    <row r="13" spans="1:19" ht="17.45" customHeight="1">
      <c r="A13" s="6">
        <f t="shared" ref="A13:A43" si="0">IF(DAY(DATE(A$9,C$9,ROW()-12))=ROW()-12,DATE(A$9,C$9,ROW()-12),"")</f>
        <v>45566</v>
      </c>
      <c r="B13" s="7">
        <f>A13</f>
        <v>45566</v>
      </c>
      <c r="C13" s="13"/>
      <c r="D13" s="37"/>
      <c r="E13" s="195"/>
      <c r="F13" s="196"/>
      <c r="G13" s="196"/>
      <c r="H13" s="196"/>
      <c r="I13" s="196"/>
      <c r="J13" s="196"/>
    </row>
    <row r="14" spans="1:19" ht="17.45" customHeight="1">
      <c r="A14" s="6">
        <f t="shared" si="0"/>
        <v>45567</v>
      </c>
      <c r="B14" s="7">
        <f t="shared" ref="B14:B43" si="1">A14</f>
        <v>45567</v>
      </c>
      <c r="C14" s="13"/>
      <c r="D14" s="37"/>
      <c r="E14" s="195"/>
      <c r="F14" s="196"/>
      <c r="G14" s="196"/>
      <c r="H14" s="196"/>
      <c r="I14" s="196"/>
      <c r="J14" s="196"/>
      <c r="N14" s="24" t="s">
        <v>17</v>
      </c>
      <c r="O14" s="25"/>
    </row>
    <row r="15" spans="1:19" ht="17.45" customHeight="1">
      <c r="A15" s="6">
        <f t="shared" si="0"/>
        <v>45568</v>
      </c>
      <c r="B15" s="7">
        <f t="shared" si="1"/>
        <v>45568</v>
      </c>
      <c r="C15" s="13"/>
      <c r="D15" s="37"/>
      <c r="E15" s="195" t="s">
        <v>38</v>
      </c>
      <c r="F15" s="196"/>
      <c r="G15" s="196"/>
      <c r="H15" s="196"/>
      <c r="I15" s="196"/>
      <c r="J15" s="196"/>
      <c r="N15" s="24" t="s">
        <v>18</v>
      </c>
      <c r="O15" s="25"/>
    </row>
    <row r="16" spans="1:19" ht="17.45" customHeight="1">
      <c r="A16" s="6">
        <f t="shared" si="0"/>
        <v>45569</v>
      </c>
      <c r="B16" s="7">
        <f t="shared" si="1"/>
        <v>45569</v>
      </c>
      <c r="C16" s="108" t="s">
        <v>82</v>
      </c>
      <c r="D16" s="37"/>
      <c r="E16" s="195" t="s">
        <v>39</v>
      </c>
      <c r="F16" s="196"/>
      <c r="G16" s="196"/>
      <c r="H16" s="196"/>
      <c r="I16" s="196"/>
      <c r="J16" s="196"/>
    </row>
    <row r="17" spans="1:10" ht="17.45" customHeight="1">
      <c r="A17" s="6">
        <f t="shared" si="0"/>
        <v>45570</v>
      </c>
      <c r="B17" s="7">
        <f t="shared" si="1"/>
        <v>45570</v>
      </c>
      <c r="C17" s="108" t="s">
        <v>82</v>
      </c>
      <c r="D17" s="37"/>
      <c r="E17" s="195"/>
      <c r="F17" s="196"/>
      <c r="G17" s="196"/>
      <c r="H17" s="196"/>
      <c r="I17" s="196"/>
      <c r="J17" s="196"/>
    </row>
    <row r="18" spans="1:10" ht="17.45" customHeight="1">
      <c r="A18" s="6">
        <f t="shared" si="0"/>
        <v>45571</v>
      </c>
      <c r="B18" s="7">
        <f t="shared" si="1"/>
        <v>45571</v>
      </c>
      <c r="C18" s="108" t="s">
        <v>82</v>
      </c>
      <c r="D18" s="37"/>
      <c r="E18" s="196"/>
      <c r="F18" s="196"/>
      <c r="G18" s="196"/>
      <c r="H18" s="196"/>
      <c r="I18" s="196"/>
      <c r="J18" s="196"/>
    </row>
    <row r="19" spans="1:10" ht="17.45" customHeight="1">
      <c r="A19" s="6">
        <f t="shared" si="0"/>
        <v>45572</v>
      </c>
      <c r="B19" s="7">
        <f t="shared" si="1"/>
        <v>45572</v>
      </c>
      <c r="C19" s="108" t="s">
        <v>82</v>
      </c>
      <c r="D19" s="37"/>
      <c r="E19" s="196"/>
      <c r="F19" s="196"/>
      <c r="G19" s="196"/>
      <c r="H19" s="196"/>
      <c r="I19" s="196"/>
      <c r="J19" s="196"/>
    </row>
    <row r="20" spans="1:10" ht="17.45" customHeight="1">
      <c r="A20" s="6">
        <f t="shared" si="0"/>
        <v>45573</v>
      </c>
      <c r="B20" s="7">
        <f t="shared" si="1"/>
        <v>45573</v>
      </c>
      <c r="C20" s="108" t="s">
        <v>82</v>
      </c>
      <c r="D20" s="37"/>
      <c r="E20" s="196"/>
      <c r="F20" s="196"/>
      <c r="G20" s="196"/>
      <c r="H20" s="196"/>
      <c r="I20" s="196"/>
      <c r="J20" s="196"/>
    </row>
    <row r="21" spans="1:10" ht="17.45" customHeight="1">
      <c r="A21" s="6">
        <f t="shared" si="0"/>
        <v>45574</v>
      </c>
      <c r="B21" s="7">
        <f t="shared" si="1"/>
        <v>45574</v>
      </c>
      <c r="C21" s="108" t="s">
        <v>82</v>
      </c>
      <c r="D21" s="37"/>
      <c r="E21" s="195"/>
      <c r="F21" s="196"/>
      <c r="G21" s="196"/>
      <c r="H21" s="196"/>
      <c r="I21" s="196"/>
      <c r="J21" s="196"/>
    </row>
    <row r="22" spans="1:10" ht="17.45" customHeight="1">
      <c r="A22" s="6">
        <f t="shared" si="0"/>
        <v>45575</v>
      </c>
      <c r="B22" s="7">
        <f t="shared" si="1"/>
        <v>45575</v>
      </c>
      <c r="C22" s="108" t="s">
        <v>82</v>
      </c>
      <c r="D22" s="37"/>
      <c r="E22" s="196"/>
      <c r="F22" s="196"/>
      <c r="G22" s="196"/>
      <c r="H22" s="196"/>
      <c r="I22" s="196"/>
      <c r="J22" s="196"/>
    </row>
    <row r="23" spans="1:10" ht="17.45" customHeight="1">
      <c r="A23" s="6">
        <f t="shared" si="0"/>
        <v>45576</v>
      </c>
      <c r="B23" s="7">
        <f t="shared" si="1"/>
        <v>45576</v>
      </c>
      <c r="C23" s="108" t="s">
        <v>78</v>
      </c>
      <c r="D23" s="37"/>
      <c r="E23" s="195" t="s">
        <v>40</v>
      </c>
      <c r="F23" s="196"/>
      <c r="G23" s="196"/>
      <c r="H23" s="196"/>
      <c r="I23" s="196"/>
      <c r="J23" s="196"/>
    </row>
    <row r="24" spans="1:10" ht="17.45" customHeight="1">
      <c r="A24" s="6">
        <f t="shared" si="0"/>
        <v>45577</v>
      </c>
      <c r="B24" s="7">
        <f t="shared" si="1"/>
        <v>45577</v>
      </c>
      <c r="C24" s="108" t="s">
        <v>80</v>
      </c>
      <c r="D24" s="37"/>
      <c r="E24" s="195"/>
      <c r="F24" s="196"/>
      <c r="G24" s="196"/>
      <c r="H24" s="196"/>
      <c r="I24" s="196"/>
      <c r="J24" s="196"/>
    </row>
    <row r="25" spans="1:10" ht="17.45" customHeight="1">
      <c r="A25" s="6">
        <f t="shared" si="0"/>
        <v>45578</v>
      </c>
      <c r="B25" s="7">
        <f t="shared" si="1"/>
        <v>45578</v>
      </c>
      <c r="C25" s="108" t="s">
        <v>80</v>
      </c>
      <c r="D25" s="37"/>
      <c r="E25" s="195"/>
      <c r="F25" s="196"/>
      <c r="G25" s="196"/>
      <c r="H25" s="196"/>
      <c r="I25" s="196"/>
      <c r="J25" s="196"/>
    </row>
    <row r="26" spans="1:10" ht="17.45" customHeight="1">
      <c r="A26" s="6">
        <f t="shared" si="0"/>
        <v>45579</v>
      </c>
      <c r="B26" s="7">
        <f t="shared" si="1"/>
        <v>45579</v>
      </c>
      <c r="C26" s="108" t="s">
        <v>78</v>
      </c>
      <c r="D26" s="37"/>
      <c r="E26" s="195"/>
      <c r="F26" s="196"/>
      <c r="G26" s="196"/>
      <c r="H26" s="196"/>
      <c r="I26" s="196"/>
      <c r="J26" s="196"/>
    </row>
    <row r="27" spans="1:10" ht="17.45" customHeight="1">
      <c r="A27" s="6">
        <f t="shared" si="0"/>
        <v>45580</v>
      </c>
      <c r="B27" s="7">
        <f t="shared" si="1"/>
        <v>45580</v>
      </c>
      <c r="C27" s="108" t="s">
        <v>78</v>
      </c>
      <c r="D27" s="37"/>
      <c r="E27" s="195"/>
      <c r="F27" s="196"/>
      <c r="G27" s="196"/>
      <c r="H27" s="196"/>
      <c r="I27" s="196"/>
      <c r="J27" s="196"/>
    </row>
    <row r="28" spans="1:10" ht="17.45" customHeight="1">
      <c r="A28" s="6">
        <f t="shared" si="0"/>
        <v>45581</v>
      </c>
      <c r="B28" s="7">
        <f t="shared" si="1"/>
        <v>45581</v>
      </c>
      <c r="C28" s="108" t="s">
        <v>78</v>
      </c>
      <c r="D28" s="37"/>
      <c r="E28" s="196"/>
      <c r="F28" s="196"/>
      <c r="G28" s="196"/>
      <c r="H28" s="196"/>
      <c r="I28" s="196"/>
      <c r="J28" s="196"/>
    </row>
    <row r="29" spans="1:10" ht="17.45" customHeight="1">
      <c r="A29" s="6">
        <f t="shared" si="0"/>
        <v>45582</v>
      </c>
      <c r="B29" s="7">
        <f t="shared" si="1"/>
        <v>45582</v>
      </c>
      <c r="C29" s="108" t="s">
        <v>78</v>
      </c>
      <c r="D29" s="37"/>
      <c r="E29" s="195"/>
      <c r="F29" s="196"/>
      <c r="G29" s="196"/>
      <c r="H29" s="196"/>
      <c r="I29" s="196"/>
      <c r="J29" s="196"/>
    </row>
    <row r="30" spans="1:10" ht="17.45" customHeight="1">
      <c r="A30" s="6">
        <f t="shared" si="0"/>
        <v>45583</v>
      </c>
      <c r="B30" s="7">
        <f t="shared" si="1"/>
        <v>45583</v>
      </c>
      <c r="C30" s="108" t="s">
        <v>78</v>
      </c>
      <c r="D30" s="37"/>
      <c r="E30" s="196"/>
      <c r="F30" s="196"/>
      <c r="G30" s="196"/>
      <c r="H30" s="196"/>
      <c r="I30" s="196"/>
      <c r="J30" s="196"/>
    </row>
    <row r="31" spans="1:10" ht="17.45" customHeight="1">
      <c r="A31" s="6">
        <f t="shared" si="0"/>
        <v>45584</v>
      </c>
      <c r="B31" s="7">
        <f t="shared" si="1"/>
        <v>45584</v>
      </c>
      <c r="C31" s="108" t="s">
        <v>80</v>
      </c>
      <c r="D31" s="37"/>
      <c r="E31" s="196"/>
      <c r="F31" s="196"/>
      <c r="G31" s="196"/>
      <c r="H31" s="196"/>
      <c r="I31" s="196"/>
      <c r="J31" s="196"/>
    </row>
    <row r="32" spans="1:10" ht="17.45" customHeight="1">
      <c r="A32" s="6">
        <f t="shared" si="0"/>
        <v>45585</v>
      </c>
      <c r="B32" s="7">
        <f t="shared" si="1"/>
        <v>45585</v>
      </c>
      <c r="C32" s="108" t="s">
        <v>80</v>
      </c>
      <c r="D32" s="37"/>
      <c r="E32" s="195"/>
      <c r="F32" s="196"/>
      <c r="G32" s="196"/>
      <c r="H32" s="196"/>
      <c r="I32" s="196"/>
      <c r="J32" s="196"/>
    </row>
    <row r="33" spans="1:10" ht="17.45" customHeight="1">
      <c r="A33" s="6">
        <f t="shared" si="0"/>
        <v>45586</v>
      </c>
      <c r="B33" s="7">
        <f t="shared" si="1"/>
        <v>45586</v>
      </c>
      <c r="C33" s="108" t="s">
        <v>78</v>
      </c>
      <c r="D33" s="37"/>
      <c r="E33" s="195"/>
      <c r="F33" s="196"/>
      <c r="G33" s="196"/>
      <c r="H33" s="196"/>
      <c r="I33" s="196"/>
      <c r="J33" s="196"/>
    </row>
    <row r="34" spans="1:10" ht="17.45" customHeight="1">
      <c r="A34" s="6">
        <f t="shared" si="0"/>
        <v>45587</v>
      </c>
      <c r="B34" s="7">
        <f t="shared" si="1"/>
        <v>45587</v>
      </c>
      <c r="C34" s="108" t="s">
        <v>78</v>
      </c>
      <c r="D34" s="37"/>
      <c r="E34" s="196"/>
      <c r="F34" s="196"/>
      <c r="G34" s="196"/>
      <c r="H34" s="196"/>
      <c r="I34" s="196"/>
      <c r="J34" s="196"/>
    </row>
    <row r="35" spans="1:10" ht="17.45" customHeight="1">
      <c r="A35" s="6">
        <f t="shared" si="0"/>
        <v>45588</v>
      </c>
      <c r="B35" s="7">
        <f t="shared" si="1"/>
        <v>45588</v>
      </c>
      <c r="C35" s="108" t="s">
        <v>78</v>
      </c>
      <c r="D35" s="37"/>
      <c r="E35" s="196"/>
      <c r="F35" s="196"/>
      <c r="G35" s="196"/>
      <c r="H35" s="196"/>
      <c r="I35" s="196"/>
      <c r="J35" s="196"/>
    </row>
    <row r="36" spans="1:10" ht="17.45" customHeight="1">
      <c r="A36" s="6">
        <f t="shared" si="0"/>
        <v>45589</v>
      </c>
      <c r="B36" s="7">
        <f t="shared" si="1"/>
        <v>45589</v>
      </c>
      <c r="C36" s="108" t="s">
        <v>78</v>
      </c>
      <c r="D36" s="37"/>
      <c r="E36" s="196"/>
      <c r="F36" s="196"/>
      <c r="G36" s="196"/>
      <c r="H36" s="196"/>
      <c r="I36" s="196"/>
      <c r="J36" s="196"/>
    </row>
    <row r="37" spans="1:10" ht="17.45" customHeight="1">
      <c r="A37" s="6">
        <f t="shared" si="0"/>
        <v>45590</v>
      </c>
      <c r="B37" s="7">
        <f t="shared" si="1"/>
        <v>45590</v>
      </c>
      <c r="C37" s="108" t="s">
        <v>78</v>
      </c>
      <c r="D37" s="37"/>
      <c r="E37" s="196"/>
      <c r="F37" s="196"/>
      <c r="G37" s="196"/>
      <c r="H37" s="196"/>
      <c r="I37" s="196"/>
      <c r="J37" s="196"/>
    </row>
    <row r="38" spans="1:10" ht="17.45" customHeight="1">
      <c r="A38" s="6">
        <f t="shared" si="0"/>
        <v>45591</v>
      </c>
      <c r="B38" s="7">
        <f t="shared" si="1"/>
        <v>45591</v>
      </c>
      <c r="C38" s="108" t="s">
        <v>80</v>
      </c>
      <c r="D38" s="37"/>
      <c r="E38" s="195"/>
      <c r="F38" s="196"/>
      <c r="G38" s="196"/>
      <c r="H38" s="196"/>
      <c r="I38" s="196"/>
      <c r="J38" s="196"/>
    </row>
    <row r="39" spans="1:10" ht="17.45" customHeight="1">
      <c r="A39" s="6">
        <f t="shared" si="0"/>
        <v>45592</v>
      </c>
      <c r="B39" s="7">
        <f t="shared" si="1"/>
        <v>45592</v>
      </c>
      <c r="C39" s="108" t="s">
        <v>80</v>
      </c>
      <c r="D39" s="37"/>
      <c r="E39" s="196"/>
      <c r="F39" s="196"/>
      <c r="G39" s="196"/>
      <c r="H39" s="196"/>
      <c r="I39" s="196"/>
      <c r="J39" s="196"/>
    </row>
    <row r="40" spans="1:10" ht="17.45" customHeight="1">
      <c r="A40" s="6">
        <f t="shared" si="0"/>
        <v>45593</v>
      </c>
      <c r="B40" s="7">
        <f t="shared" si="1"/>
        <v>45593</v>
      </c>
      <c r="C40" s="108"/>
      <c r="D40" s="37"/>
      <c r="E40" s="196"/>
      <c r="F40" s="196"/>
      <c r="G40" s="196"/>
      <c r="H40" s="196"/>
      <c r="I40" s="196"/>
      <c r="J40" s="196"/>
    </row>
    <row r="41" spans="1:10" ht="17.45" customHeight="1">
      <c r="A41" s="6">
        <f t="shared" si="0"/>
        <v>45594</v>
      </c>
      <c r="B41" s="7">
        <f t="shared" si="1"/>
        <v>45594</v>
      </c>
      <c r="C41" s="108" t="s">
        <v>78</v>
      </c>
      <c r="D41" s="37"/>
      <c r="E41" s="196"/>
      <c r="F41" s="196"/>
      <c r="G41" s="196"/>
      <c r="H41" s="196"/>
      <c r="I41" s="196"/>
      <c r="J41" s="196"/>
    </row>
    <row r="42" spans="1:10" ht="17.45" customHeight="1">
      <c r="A42" s="6">
        <f t="shared" si="0"/>
        <v>45595</v>
      </c>
      <c r="B42" s="7">
        <f t="shared" si="1"/>
        <v>45595</v>
      </c>
      <c r="C42" s="108" t="s">
        <v>78</v>
      </c>
      <c r="D42" s="37"/>
      <c r="E42" s="195"/>
      <c r="F42" s="196"/>
      <c r="G42" s="196"/>
      <c r="H42" s="196"/>
      <c r="I42" s="196"/>
      <c r="J42" s="196"/>
    </row>
    <row r="43" spans="1:10" ht="17.45" customHeight="1">
      <c r="A43" s="6">
        <f t="shared" si="0"/>
        <v>45596</v>
      </c>
      <c r="B43" s="7">
        <f t="shared" si="1"/>
        <v>45596</v>
      </c>
      <c r="C43" s="108" t="s">
        <v>78</v>
      </c>
      <c r="D43" s="37"/>
      <c r="E43" s="195"/>
      <c r="F43" s="196"/>
      <c r="G43" s="196"/>
      <c r="H43" s="196"/>
      <c r="I43" s="196"/>
      <c r="J43" s="196"/>
    </row>
    <row r="44" spans="1:10" ht="17.45" customHeight="1">
      <c r="A44" s="209" t="s">
        <v>6</v>
      </c>
      <c r="B44" s="209"/>
      <c r="C44" s="13">
        <f>COUNTA(C$13:C$43)-COUNTIF(C$13:C$43,"―")</f>
        <v>20</v>
      </c>
      <c r="D44" s="13">
        <f>COUNTA(D$13:D$43)-COUNTIF(D$13:D$43,"―")</f>
        <v>0</v>
      </c>
      <c r="E44" s="104" t="s">
        <v>87</v>
      </c>
      <c r="F44" s="219" t="s">
        <v>88</v>
      </c>
      <c r="G44" s="220"/>
      <c r="H44" s="220"/>
      <c r="I44" s="220"/>
      <c r="J44" s="221"/>
    </row>
    <row r="45" spans="1:10" ht="17.45" customHeight="1">
      <c r="A45" s="209" t="s">
        <v>7</v>
      </c>
      <c r="B45" s="209"/>
      <c r="C45" s="13">
        <f>COUNTIF(C$13:C$43,"〇")</f>
        <v>14</v>
      </c>
      <c r="D45" s="13">
        <f>COUNTIF(D$13:D$43,"〇")</f>
        <v>0</v>
      </c>
      <c r="E45" s="103" t="s">
        <v>26</v>
      </c>
      <c r="F45" s="242" t="s">
        <v>100</v>
      </c>
      <c r="G45" s="243"/>
      <c r="H45" s="243"/>
      <c r="I45" s="243"/>
      <c r="J45" s="244"/>
    </row>
    <row r="46" spans="1:10" ht="17.45" customHeight="1" thickBot="1">
      <c r="A46" s="210" t="s">
        <v>8</v>
      </c>
      <c r="B46" s="210"/>
      <c r="C46" s="9">
        <f>COUNTIF(C$13:C$43,"●")</f>
        <v>6</v>
      </c>
      <c r="D46" s="9">
        <f>COUNTIF(D$13:D$43,"●")</f>
        <v>0</v>
      </c>
      <c r="E46" s="226" t="s">
        <v>25</v>
      </c>
      <c r="F46" s="211" t="s">
        <v>27</v>
      </c>
      <c r="G46" s="212"/>
      <c r="H46" s="212"/>
      <c r="I46" s="212"/>
      <c r="J46" s="213"/>
    </row>
    <row r="47" spans="1:10" ht="17.45" customHeight="1" thickBot="1">
      <c r="A47" s="217" t="s">
        <v>9</v>
      </c>
      <c r="B47" s="218"/>
      <c r="C47" s="105">
        <f>ROUND(C46/C44*100,1)</f>
        <v>30</v>
      </c>
      <c r="D47" s="106"/>
      <c r="E47" s="227"/>
      <c r="F47" s="211"/>
      <c r="G47" s="212"/>
      <c r="H47" s="212"/>
      <c r="I47" s="212"/>
      <c r="J47" s="213"/>
    </row>
    <row r="48" spans="1:10" ht="24.95" customHeight="1" thickBot="1">
      <c r="A48" s="237" t="s">
        <v>101</v>
      </c>
      <c r="B48" s="238"/>
      <c r="C48" s="235"/>
      <c r="D48" s="236"/>
      <c r="E48" s="245" t="s">
        <v>102</v>
      </c>
      <c r="F48" s="246" t="s">
        <v>103</v>
      </c>
      <c r="G48" s="246"/>
      <c r="H48" s="246"/>
      <c r="I48" s="246"/>
      <c r="J48" s="247"/>
    </row>
    <row r="49" spans="12:15" ht="17.45" customHeight="1">
      <c r="L49" s="208"/>
      <c r="M49" s="208"/>
      <c r="N49" s="208"/>
      <c r="O49" s="208"/>
    </row>
    <row r="50" spans="12:15" ht="17.45" customHeight="1">
      <c r="L50" s="208"/>
      <c r="M50" s="208"/>
      <c r="N50" s="208"/>
      <c r="O50" s="208"/>
    </row>
  </sheetData>
  <mergeCells count="56">
    <mergeCell ref="L49:O50"/>
    <mergeCell ref="E42:J42"/>
    <mergeCell ref="E43:J43"/>
    <mergeCell ref="A44:B44"/>
    <mergeCell ref="A45:B45"/>
    <mergeCell ref="A46:B46"/>
    <mergeCell ref="F46:J47"/>
    <mergeCell ref="A47:B47"/>
    <mergeCell ref="F44:J44"/>
    <mergeCell ref="F45:J45"/>
    <mergeCell ref="A48:B48"/>
    <mergeCell ref="C48:D48"/>
    <mergeCell ref="F48:J48"/>
    <mergeCell ref="E46:E47"/>
    <mergeCell ref="E41:J41"/>
    <mergeCell ref="E30:J30"/>
    <mergeCell ref="E31:J31"/>
    <mergeCell ref="E32:J32"/>
    <mergeCell ref="E33:J33"/>
    <mergeCell ref="E34:J34"/>
    <mergeCell ref="E35:J35"/>
    <mergeCell ref="E36:J36"/>
    <mergeCell ref="E37:J37"/>
    <mergeCell ref="E38:J38"/>
    <mergeCell ref="E39:J39"/>
    <mergeCell ref="E40:J40"/>
    <mergeCell ref="E29:J29"/>
    <mergeCell ref="E18:J18"/>
    <mergeCell ref="E19:J19"/>
    <mergeCell ref="E20:J20"/>
    <mergeCell ref="E21:J21"/>
    <mergeCell ref="E22:J22"/>
    <mergeCell ref="E23:J23"/>
    <mergeCell ref="E24:J24"/>
    <mergeCell ref="E25:J25"/>
    <mergeCell ref="E26:J26"/>
    <mergeCell ref="E27:J27"/>
    <mergeCell ref="E28:J28"/>
    <mergeCell ref="E17:J17"/>
    <mergeCell ref="Q9:R9"/>
    <mergeCell ref="B10:F10"/>
    <mergeCell ref="H10:J10"/>
    <mergeCell ref="Q10:R10"/>
    <mergeCell ref="B11:F11"/>
    <mergeCell ref="H11:J11"/>
    <mergeCell ref="Q11:R11"/>
    <mergeCell ref="E12:J12"/>
    <mergeCell ref="E13:J13"/>
    <mergeCell ref="E14:J14"/>
    <mergeCell ref="E15:J15"/>
    <mergeCell ref="E16:J16"/>
    <mergeCell ref="Q8:R8"/>
    <mergeCell ref="A5:J5"/>
    <mergeCell ref="Q5:R5"/>
    <mergeCell ref="Q6:R6"/>
    <mergeCell ref="Q7:R7"/>
  </mergeCells>
  <phoneticPr fontId="4"/>
  <conditionalFormatting sqref="A12:B43">
    <cfRule type="expression" dxfId="3" priority="1">
      <formula>WEEKDAY(A12)=1</formula>
    </cfRule>
    <cfRule type="expression" dxfId="2" priority="2">
      <formula>WEEKDAY(A12)=7</formula>
    </cfRule>
  </conditionalFormatting>
  <dataValidations count="3">
    <dataValidation type="list" allowBlank="1" showInputMessage="1" showErrorMessage="1" sqref="H10:J10">
      <formula1>$N$14:$N$15</formula1>
    </dataValidation>
    <dataValidation type="list" allowBlank="1" showInputMessage="1" showErrorMessage="1" sqref="C13:C43">
      <formula1>$M$5:$M$7</formula1>
    </dataValidation>
    <dataValidation type="list" allowBlank="1" showInputMessage="1" showErrorMessage="1" sqref="D13:D43">
      <formula1>$N$5:$N$9</formula1>
    </dataValidation>
  </dataValidations>
  <pageMargins left="0.74803149606299213" right="0.74803149606299213" top="0.59055118110236227" bottom="0.39370078740157483" header="0.51181102362204722" footer="0.51181102362204722"/>
  <pageSetup paperSize="9" scale="95"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
  <sheetViews>
    <sheetView tabSelected="1" view="pageBreakPreview" zoomScaleNormal="100" zoomScaleSheetLayoutView="100" workbookViewId="0">
      <selection activeCell="L40" sqref="L40"/>
    </sheetView>
  </sheetViews>
  <sheetFormatPr defaultColWidth="8.875" defaultRowHeight="17.45" customHeight="1"/>
  <cols>
    <col min="1" max="1" width="11" customWidth="1"/>
    <col min="2" max="2" width="5.25" style="1" customWidth="1"/>
    <col min="4" max="4" width="8.875" style="1" customWidth="1"/>
    <col min="5" max="5" width="9.625" style="1" customWidth="1"/>
    <col min="6" max="6" width="8.125" style="1" customWidth="1"/>
    <col min="7" max="7" width="10.625" style="1" customWidth="1"/>
    <col min="8" max="8" width="9.125" style="1" customWidth="1"/>
    <col min="9" max="9" width="8.125" style="1" customWidth="1"/>
    <col min="10" max="10" width="9.75" customWidth="1"/>
    <col min="12" max="12" width="23.5" customWidth="1"/>
    <col min="13" max="15" width="8.875" customWidth="1"/>
  </cols>
  <sheetData>
    <row r="1" spans="1:19" ht="17.45" customHeight="1">
      <c r="A1" s="17" t="s">
        <v>10</v>
      </c>
      <c r="B1" s="10"/>
      <c r="F1" s="22"/>
      <c r="G1" s="27" t="s">
        <v>21</v>
      </c>
      <c r="H1" s="12" t="s">
        <v>19</v>
      </c>
      <c r="I1" s="12" t="s">
        <v>20</v>
      </c>
      <c r="J1" s="33" t="s">
        <v>22</v>
      </c>
    </row>
    <row r="2" spans="1:19" ht="24.95" customHeight="1">
      <c r="G2" s="29"/>
      <c r="H2" s="34"/>
      <c r="I2" s="34"/>
      <c r="J2" s="30"/>
      <c r="L2" s="2" t="s">
        <v>0</v>
      </c>
      <c r="M2" s="2" t="s">
        <v>1</v>
      </c>
      <c r="N2" s="2" t="s">
        <v>2</v>
      </c>
    </row>
    <row r="3" spans="1:19" ht="24.95" customHeight="1">
      <c r="A3" s="11"/>
      <c r="B3" s="11"/>
      <c r="C3" s="11"/>
      <c r="D3" s="11"/>
      <c r="E3" s="11"/>
      <c r="F3" s="11"/>
      <c r="G3" s="31"/>
      <c r="H3" s="35"/>
      <c r="I3" s="35"/>
      <c r="J3" s="32"/>
      <c r="L3" s="2"/>
      <c r="M3" s="2"/>
      <c r="N3" s="2"/>
    </row>
    <row r="4" spans="1:19" ht="12.75" customHeight="1">
      <c r="L4" s="2"/>
      <c r="M4" s="2"/>
      <c r="N4" s="2"/>
    </row>
    <row r="5" spans="1:19" ht="21" customHeight="1">
      <c r="A5" s="191" t="s">
        <v>11</v>
      </c>
      <c r="B5" s="191"/>
      <c r="C5" s="191"/>
      <c r="D5" s="191"/>
      <c r="E5" s="191"/>
      <c r="F5" s="191"/>
      <c r="G5" s="191"/>
      <c r="H5" s="191"/>
      <c r="I5" s="191"/>
      <c r="J5" s="191"/>
      <c r="L5" s="101" t="s">
        <v>84</v>
      </c>
      <c r="M5" s="98" t="s">
        <v>79</v>
      </c>
      <c r="N5" s="98" t="s">
        <v>79</v>
      </c>
      <c r="P5" s="41"/>
      <c r="Q5" s="192"/>
      <c r="R5" s="192"/>
      <c r="S5" s="42"/>
    </row>
    <row r="6" spans="1:19" ht="17.45" customHeight="1">
      <c r="H6" s="23"/>
      <c r="L6" s="98" t="s">
        <v>85</v>
      </c>
      <c r="M6" s="98" t="s">
        <v>81</v>
      </c>
      <c r="N6" s="98" t="s">
        <v>81</v>
      </c>
      <c r="P6" s="43"/>
      <c r="Q6" s="193"/>
      <c r="R6" s="194"/>
      <c r="S6" s="21"/>
    </row>
    <row r="7" spans="1:19" ht="17.45" customHeight="1">
      <c r="G7" s="22" t="s">
        <v>24</v>
      </c>
      <c r="H7" s="23" t="s">
        <v>33</v>
      </c>
      <c r="L7" s="98" t="s">
        <v>86</v>
      </c>
      <c r="M7" s="98" t="s">
        <v>83</v>
      </c>
      <c r="N7" s="36" t="s">
        <v>83</v>
      </c>
      <c r="P7" s="43"/>
      <c r="Q7" s="193"/>
      <c r="R7" s="194"/>
      <c r="S7" s="21"/>
    </row>
    <row r="8" spans="1:19" ht="17.25" customHeight="1" thickBot="1">
      <c r="G8" s="22" t="s">
        <v>23</v>
      </c>
      <c r="H8" s="23" t="s">
        <v>34</v>
      </c>
      <c r="L8" s="1"/>
      <c r="M8" s="99"/>
      <c r="N8" s="100"/>
      <c r="P8" s="21"/>
      <c r="Q8" s="189"/>
      <c r="R8" s="190"/>
      <c r="S8" s="21"/>
    </row>
    <row r="9" spans="1:19" ht="17.45" customHeight="1" thickBot="1">
      <c r="A9" s="3">
        <v>2024</v>
      </c>
      <c r="B9" s="4" t="s">
        <v>3</v>
      </c>
      <c r="C9" s="28">
        <v>8</v>
      </c>
      <c r="D9" s="4" t="s">
        <v>4</v>
      </c>
      <c r="E9" s="19"/>
      <c r="F9" s="20"/>
      <c r="G9" s="18"/>
      <c r="H9" s="15"/>
      <c r="I9" s="15"/>
      <c r="L9" s="1"/>
      <c r="M9" s="97"/>
      <c r="N9" s="97"/>
      <c r="P9" s="21"/>
      <c r="Q9" s="189"/>
      <c r="R9" s="190"/>
      <c r="S9" s="21"/>
    </row>
    <row r="10" spans="1:19" ht="17.45" customHeight="1">
      <c r="A10" s="16" t="s">
        <v>32</v>
      </c>
      <c r="B10" s="197" t="s">
        <v>41</v>
      </c>
      <c r="C10" s="198"/>
      <c r="D10" s="198"/>
      <c r="E10" s="198"/>
      <c r="F10" s="199"/>
      <c r="G10" s="12" t="s">
        <v>14</v>
      </c>
      <c r="H10" s="200" t="s">
        <v>17</v>
      </c>
      <c r="I10" s="201"/>
      <c r="J10" s="202"/>
      <c r="M10" s="97"/>
      <c r="N10" s="97"/>
      <c r="P10" s="21"/>
      <c r="Q10" s="190"/>
      <c r="R10" s="190"/>
      <c r="S10" s="21"/>
    </row>
    <row r="11" spans="1:19" ht="17.45" customHeight="1">
      <c r="A11" s="12" t="s">
        <v>12</v>
      </c>
      <c r="B11" s="222" t="s">
        <v>93</v>
      </c>
      <c r="C11" s="228"/>
      <c r="D11" s="228"/>
      <c r="E11" s="228"/>
      <c r="F11" s="229"/>
      <c r="G11" s="12" t="s">
        <v>13</v>
      </c>
      <c r="H11" s="230" t="s">
        <v>94</v>
      </c>
      <c r="I11" s="204"/>
      <c r="J11" s="205"/>
      <c r="P11" s="21"/>
      <c r="Q11" s="193"/>
      <c r="R11" s="165"/>
      <c r="S11" s="21"/>
    </row>
    <row r="12" spans="1:19" ht="17.45" customHeight="1">
      <c r="A12" s="40" t="s">
        <v>28</v>
      </c>
      <c r="B12" s="5" t="s">
        <v>5</v>
      </c>
      <c r="C12" s="40" t="s">
        <v>29</v>
      </c>
      <c r="D12" s="40" t="s">
        <v>30</v>
      </c>
      <c r="E12" s="206" t="s">
        <v>31</v>
      </c>
      <c r="F12" s="207"/>
      <c r="G12" s="207"/>
      <c r="H12" s="207"/>
      <c r="I12" s="207"/>
      <c r="J12" s="207"/>
    </row>
    <row r="13" spans="1:19" ht="17.45" customHeight="1">
      <c r="A13" s="6">
        <f t="shared" ref="A13:A43" si="0">IF(DAY(DATE(A$9,C$9,ROW()-12))=ROW()-12,DATE(A$9,C$9,ROW()-12),"")</f>
        <v>45505</v>
      </c>
      <c r="B13" s="7">
        <f>A13</f>
        <v>45505</v>
      </c>
      <c r="C13" s="108" t="s">
        <v>78</v>
      </c>
      <c r="D13" s="109" t="s">
        <v>78</v>
      </c>
      <c r="E13" s="195"/>
      <c r="F13" s="196"/>
      <c r="G13" s="196"/>
      <c r="H13" s="196"/>
      <c r="I13" s="196"/>
      <c r="J13" s="196"/>
    </row>
    <row r="14" spans="1:19" ht="17.45" customHeight="1">
      <c r="A14" s="6">
        <f t="shared" si="0"/>
        <v>45506</v>
      </c>
      <c r="B14" s="7">
        <f t="shared" ref="B14:B43" si="1">A14</f>
        <v>45506</v>
      </c>
      <c r="C14" s="108" t="s">
        <v>78</v>
      </c>
      <c r="D14" s="109" t="s">
        <v>78</v>
      </c>
      <c r="E14" s="195"/>
      <c r="F14" s="196"/>
      <c r="G14" s="196"/>
      <c r="H14" s="196"/>
      <c r="I14" s="196"/>
      <c r="J14" s="196"/>
      <c r="N14" s="24" t="s">
        <v>17</v>
      </c>
      <c r="O14" s="25"/>
    </row>
    <row r="15" spans="1:19" ht="17.45" customHeight="1">
      <c r="A15" s="6">
        <f t="shared" si="0"/>
        <v>45507</v>
      </c>
      <c r="B15" s="7">
        <f t="shared" si="1"/>
        <v>45507</v>
      </c>
      <c r="C15" s="108" t="s">
        <v>80</v>
      </c>
      <c r="D15" s="109" t="s">
        <v>78</v>
      </c>
      <c r="E15" s="195" t="s">
        <v>37</v>
      </c>
      <c r="F15" s="196"/>
      <c r="G15" s="196"/>
      <c r="H15" s="196"/>
      <c r="I15" s="196"/>
      <c r="J15" s="196"/>
      <c r="N15" s="24" t="s">
        <v>18</v>
      </c>
      <c r="O15" s="25"/>
    </row>
    <row r="16" spans="1:19" ht="17.45" customHeight="1">
      <c r="A16" s="6">
        <f t="shared" si="0"/>
        <v>45508</v>
      </c>
      <c r="B16" s="7">
        <f t="shared" si="1"/>
        <v>45508</v>
      </c>
      <c r="C16" s="108" t="s">
        <v>80</v>
      </c>
      <c r="D16" s="109" t="s">
        <v>80</v>
      </c>
      <c r="E16" s="195"/>
      <c r="F16" s="196"/>
      <c r="G16" s="196"/>
      <c r="H16" s="196"/>
      <c r="I16" s="196"/>
      <c r="J16" s="196"/>
    </row>
    <row r="17" spans="1:10" ht="17.45" customHeight="1">
      <c r="A17" s="6">
        <f t="shared" si="0"/>
        <v>45509</v>
      </c>
      <c r="B17" s="7">
        <f t="shared" si="1"/>
        <v>45509</v>
      </c>
      <c r="C17" s="108" t="s">
        <v>78</v>
      </c>
      <c r="D17" s="109" t="s">
        <v>80</v>
      </c>
      <c r="E17" s="195" t="s">
        <v>89</v>
      </c>
      <c r="F17" s="196"/>
      <c r="G17" s="196"/>
      <c r="H17" s="196"/>
      <c r="I17" s="196"/>
      <c r="J17" s="196"/>
    </row>
    <row r="18" spans="1:10" ht="17.45" customHeight="1">
      <c r="A18" s="6">
        <f t="shared" si="0"/>
        <v>45510</v>
      </c>
      <c r="B18" s="7">
        <f t="shared" si="1"/>
        <v>45510</v>
      </c>
      <c r="C18" s="108" t="s">
        <v>78</v>
      </c>
      <c r="D18" s="109" t="s">
        <v>78</v>
      </c>
      <c r="E18" s="195"/>
      <c r="F18" s="196"/>
      <c r="G18" s="196"/>
      <c r="H18" s="196"/>
      <c r="I18" s="196"/>
      <c r="J18" s="196"/>
    </row>
    <row r="19" spans="1:10" ht="17.45" customHeight="1">
      <c r="A19" s="6">
        <f t="shared" si="0"/>
        <v>45511</v>
      </c>
      <c r="B19" s="7">
        <f t="shared" si="1"/>
        <v>45511</v>
      </c>
      <c r="C19" s="108" t="s">
        <v>78</v>
      </c>
      <c r="D19" s="109" t="s">
        <v>78</v>
      </c>
      <c r="E19" s="196"/>
      <c r="F19" s="196"/>
      <c r="G19" s="196"/>
      <c r="H19" s="196"/>
      <c r="I19" s="196"/>
      <c r="J19" s="196"/>
    </row>
    <row r="20" spans="1:10" ht="17.45" customHeight="1">
      <c r="A20" s="6">
        <f t="shared" si="0"/>
        <v>45512</v>
      </c>
      <c r="B20" s="7">
        <f t="shared" si="1"/>
        <v>45512</v>
      </c>
      <c r="C20" s="108" t="s">
        <v>78</v>
      </c>
      <c r="D20" s="109" t="s">
        <v>78</v>
      </c>
      <c r="E20" s="195"/>
      <c r="F20" s="196"/>
      <c r="G20" s="196"/>
      <c r="H20" s="196"/>
      <c r="I20" s="196"/>
      <c r="J20" s="196"/>
    </row>
    <row r="21" spans="1:10" ht="17.45" customHeight="1">
      <c r="A21" s="6">
        <f t="shared" si="0"/>
        <v>45513</v>
      </c>
      <c r="B21" s="7">
        <f t="shared" si="1"/>
        <v>45513</v>
      </c>
      <c r="C21" s="108" t="s">
        <v>78</v>
      </c>
      <c r="D21" s="109" t="s">
        <v>78</v>
      </c>
      <c r="E21" s="195"/>
      <c r="F21" s="196"/>
      <c r="G21" s="196"/>
      <c r="H21" s="196"/>
      <c r="I21" s="196"/>
      <c r="J21" s="196"/>
    </row>
    <row r="22" spans="1:10" ht="17.45" customHeight="1">
      <c r="A22" s="6">
        <f t="shared" si="0"/>
        <v>45514</v>
      </c>
      <c r="B22" s="7">
        <f t="shared" si="1"/>
        <v>45514</v>
      </c>
      <c r="C22" s="108" t="s">
        <v>80</v>
      </c>
      <c r="D22" s="109" t="s">
        <v>80</v>
      </c>
      <c r="E22" s="196"/>
      <c r="F22" s="196"/>
      <c r="G22" s="196"/>
      <c r="H22" s="196"/>
      <c r="I22" s="196"/>
      <c r="J22" s="196"/>
    </row>
    <row r="23" spans="1:10" ht="17.45" customHeight="1">
      <c r="A23" s="6">
        <f t="shared" si="0"/>
        <v>45515</v>
      </c>
      <c r="B23" s="7">
        <f t="shared" si="1"/>
        <v>45515</v>
      </c>
      <c r="C23" s="108" t="s">
        <v>80</v>
      </c>
      <c r="D23" s="109" t="s">
        <v>80</v>
      </c>
      <c r="E23" s="231"/>
      <c r="F23" s="196"/>
      <c r="G23" s="196"/>
      <c r="H23" s="196"/>
      <c r="I23" s="196"/>
      <c r="J23" s="196"/>
    </row>
    <row r="24" spans="1:10" ht="17.45" customHeight="1">
      <c r="A24" s="6">
        <f t="shared" si="0"/>
        <v>45516</v>
      </c>
      <c r="B24" s="7">
        <f t="shared" si="1"/>
        <v>45516</v>
      </c>
      <c r="C24" s="108" t="s">
        <v>80</v>
      </c>
      <c r="D24" s="109" t="s">
        <v>80</v>
      </c>
      <c r="E24" s="196"/>
      <c r="F24" s="196"/>
      <c r="G24" s="196"/>
      <c r="H24" s="196"/>
      <c r="I24" s="196"/>
      <c r="J24" s="196"/>
    </row>
    <row r="25" spans="1:10" ht="17.45" customHeight="1">
      <c r="A25" s="6">
        <f t="shared" si="0"/>
        <v>45517</v>
      </c>
      <c r="B25" s="7">
        <f t="shared" si="1"/>
        <v>45517</v>
      </c>
      <c r="C25" s="108" t="s">
        <v>82</v>
      </c>
      <c r="D25" s="110" t="s">
        <v>82</v>
      </c>
      <c r="E25" s="195"/>
      <c r="F25" s="196"/>
      <c r="G25" s="196"/>
      <c r="H25" s="196"/>
      <c r="I25" s="196"/>
      <c r="J25" s="196"/>
    </row>
    <row r="26" spans="1:10" ht="17.45" customHeight="1">
      <c r="A26" s="6">
        <f t="shared" si="0"/>
        <v>45518</v>
      </c>
      <c r="B26" s="7">
        <f t="shared" si="1"/>
        <v>45518</v>
      </c>
      <c r="C26" s="108" t="s">
        <v>82</v>
      </c>
      <c r="D26" s="110" t="s">
        <v>82</v>
      </c>
      <c r="E26" s="195"/>
      <c r="F26" s="196"/>
      <c r="G26" s="196"/>
      <c r="H26" s="196"/>
      <c r="I26" s="196"/>
      <c r="J26" s="196"/>
    </row>
    <row r="27" spans="1:10" ht="17.45" customHeight="1">
      <c r="A27" s="6">
        <f t="shared" si="0"/>
        <v>45519</v>
      </c>
      <c r="B27" s="7">
        <f t="shared" si="1"/>
        <v>45519</v>
      </c>
      <c r="C27" s="108" t="s">
        <v>82</v>
      </c>
      <c r="D27" s="109" t="s">
        <v>82</v>
      </c>
      <c r="E27" s="195"/>
      <c r="F27" s="196"/>
      <c r="G27" s="196"/>
      <c r="H27" s="196"/>
      <c r="I27" s="196"/>
      <c r="J27" s="196"/>
    </row>
    <row r="28" spans="1:10" ht="17.45" customHeight="1">
      <c r="A28" s="6">
        <f t="shared" si="0"/>
        <v>45520</v>
      </c>
      <c r="B28" s="7">
        <f t="shared" si="1"/>
        <v>45520</v>
      </c>
      <c r="C28" s="108" t="s">
        <v>78</v>
      </c>
      <c r="D28" s="109" t="s">
        <v>80</v>
      </c>
      <c r="E28" s="195" t="s">
        <v>91</v>
      </c>
      <c r="F28" s="196"/>
      <c r="G28" s="196"/>
      <c r="H28" s="196"/>
      <c r="I28" s="196"/>
      <c r="J28" s="196"/>
    </row>
    <row r="29" spans="1:10" ht="17.45" customHeight="1">
      <c r="A29" s="6">
        <f t="shared" si="0"/>
        <v>45521</v>
      </c>
      <c r="B29" s="7">
        <f t="shared" si="1"/>
        <v>45521</v>
      </c>
      <c r="C29" s="108" t="s">
        <v>80</v>
      </c>
      <c r="D29" s="109" t="s">
        <v>80</v>
      </c>
      <c r="E29" s="196"/>
      <c r="F29" s="196"/>
      <c r="G29" s="196"/>
      <c r="H29" s="196"/>
      <c r="I29" s="196"/>
      <c r="J29" s="196"/>
    </row>
    <row r="30" spans="1:10" ht="17.45" customHeight="1">
      <c r="A30" s="6">
        <f t="shared" si="0"/>
        <v>45522</v>
      </c>
      <c r="B30" s="7">
        <f t="shared" si="1"/>
        <v>45522</v>
      </c>
      <c r="C30" s="108" t="s">
        <v>80</v>
      </c>
      <c r="D30" s="109" t="s">
        <v>78</v>
      </c>
      <c r="E30" s="195" t="s">
        <v>90</v>
      </c>
      <c r="F30" s="196"/>
      <c r="G30" s="196"/>
      <c r="H30" s="196"/>
      <c r="I30" s="196"/>
      <c r="J30" s="196"/>
    </row>
    <row r="31" spans="1:10" ht="17.45" customHeight="1">
      <c r="A31" s="6">
        <f t="shared" si="0"/>
        <v>45523</v>
      </c>
      <c r="B31" s="7">
        <f t="shared" si="1"/>
        <v>45523</v>
      </c>
      <c r="C31" s="108" t="s">
        <v>78</v>
      </c>
      <c r="D31" s="109" t="s">
        <v>78</v>
      </c>
      <c r="E31" s="196"/>
      <c r="F31" s="196"/>
      <c r="G31" s="196"/>
      <c r="H31" s="196"/>
      <c r="I31" s="196"/>
      <c r="J31" s="196"/>
    </row>
    <row r="32" spans="1:10" ht="17.45" customHeight="1">
      <c r="A32" s="6">
        <f t="shared" si="0"/>
        <v>45524</v>
      </c>
      <c r="B32" s="7">
        <f t="shared" si="1"/>
        <v>45524</v>
      </c>
      <c r="C32" s="108" t="s">
        <v>78</v>
      </c>
      <c r="D32" s="109" t="s">
        <v>78</v>
      </c>
      <c r="E32" s="231"/>
      <c r="F32" s="196"/>
      <c r="G32" s="196"/>
      <c r="H32" s="196"/>
      <c r="I32" s="196"/>
      <c r="J32" s="196"/>
    </row>
    <row r="33" spans="1:10" ht="17.45" customHeight="1">
      <c r="A33" s="6">
        <f t="shared" si="0"/>
        <v>45525</v>
      </c>
      <c r="B33" s="7">
        <f t="shared" si="1"/>
        <v>45525</v>
      </c>
      <c r="C33" s="108" t="s">
        <v>78</v>
      </c>
      <c r="D33" s="109" t="s">
        <v>78</v>
      </c>
      <c r="E33" s="195"/>
      <c r="F33" s="196"/>
      <c r="G33" s="196"/>
      <c r="H33" s="196"/>
      <c r="I33" s="196"/>
      <c r="J33" s="196"/>
    </row>
    <row r="34" spans="1:10" ht="17.45" customHeight="1">
      <c r="A34" s="6">
        <f t="shared" si="0"/>
        <v>45526</v>
      </c>
      <c r="B34" s="7">
        <f t="shared" si="1"/>
        <v>45526</v>
      </c>
      <c r="C34" s="108" t="s">
        <v>78</v>
      </c>
      <c r="D34" s="109" t="s">
        <v>78</v>
      </c>
      <c r="E34" s="196"/>
      <c r="F34" s="196"/>
      <c r="G34" s="196"/>
      <c r="H34" s="196"/>
      <c r="I34" s="196"/>
      <c r="J34" s="196"/>
    </row>
    <row r="35" spans="1:10" ht="17.45" customHeight="1">
      <c r="A35" s="6">
        <f t="shared" si="0"/>
        <v>45527</v>
      </c>
      <c r="B35" s="7">
        <f t="shared" si="1"/>
        <v>45527</v>
      </c>
      <c r="C35" s="108" t="s">
        <v>78</v>
      </c>
      <c r="D35" s="109" t="s">
        <v>78</v>
      </c>
      <c r="E35" s="231"/>
      <c r="F35" s="196"/>
      <c r="G35" s="196"/>
      <c r="H35" s="196"/>
      <c r="I35" s="196"/>
      <c r="J35" s="196"/>
    </row>
    <row r="36" spans="1:10" ht="17.45" customHeight="1">
      <c r="A36" s="6">
        <f t="shared" si="0"/>
        <v>45528</v>
      </c>
      <c r="B36" s="7">
        <f t="shared" si="1"/>
        <v>45528</v>
      </c>
      <c r="C36" s="108" t="s">
        <v>80</v>
      </c>
      <c r="D36" s="109" t="s">
        <v>80</v>
      </c>
      <c r="E36" s="196"/>
      <c r="F36" s="196"/>
      <c r="G36" s="196"/>
      <c r="H36" s="196"/>
      <c r="I36" s="196"/>
      <c r="J36" s="196"/>
    </row>
    <row r="37" spans="1:10" ht="17.45" customHeight="1">
      <c r="A37" s="6">
        <f t="shared" si="0"/>
        <v>45529</v>
      </c>
      <c r="B37" s="7">
        <f t="shared" si="1"/>
        <v>45529</v>
      </c>
      <c r="C37" s="108" t="s">
        <v>80</v>
      </c>
      <c r="D37" s="109" t="s">
        <v>80</v>
      </c>
      <c r="E37" s="196"/>
      <c r="F37" s="196"/>
      <c r="G37" s="196"/>
      <c r="H37" s="196"/>
      <c r="I37" s="196"/>
      <c r="J37" s="196"/>
    </row>
    <row r="38" spans="1:10" ht="17.45" customHeight="1">
      <c r="A38" s="6">
        <f t="shared" si="0"/>
        <v>45530</v>
      </c>
      <c r="B38" s="7">
        <f t="shared" si="1"/>
        <v>45530</v>
      </c>
      <c r="C38" s="108" t="s">
        <v>78</v>
      </c>
      <c r="D38" s="109" t="s">
        <v>78</v>
      </c>
      <c r="E38" s="195"/>
      <c r="F38" s="196"/>
      <c r="G38" s="196"/>
      <c r="H38" s="196"/>
      <c r="I38" s="196"/>
      <c r="J38" s="196"/>
    </row>
    <row r="39" spans="1:10" ht="17.45" customHeight="1">
      <c r="A39" s="6">
        <f t="shared" si="0"/>
        <v>45531</v>
      </c>
      <c r="B39" s="7">
        <f t="shared" si="1"/>
        <v>45531</v>
      </c>
      <c r="C39" s="108" t="s">
        <v>78</v>
      </c>
      <c r="D39" s="109" t="s">
        <v>78</v>
      </c>
      <c r="E39" s="196"/>
      <c r="F39" s="196"/>
      <c r="G39" s="196"/>
      <c r="H39" s="196"/>
      <c r="I39" s="196"/>
      <c r="J39" s="196"/>
    </row>
    <row r="40" spans="1:10" ht="17.45" customHeight="1">
      <c r="A40" s="6">
        <f t="shared" si="0"/>
        <v>45532</v>
      </c>
      <c r="B40" s="7">
        <f t="shared" si="1"/>
        <v>45532</v>
      </c>
      <c r="C40" s="108"/>
      <c r="D40" s="109" t="s">
        <v>78</v>
      </c>
      <c r="E40" s="196"/>
      <c r="F40" s="196"/>
      <c r="G40" s="196"/>
      <c r="H40" s="196"/>
      <c r="I40" s="196"/>
      <c r="J40" s="196"/>
    </row>
    <row r="41" spans="1:10" ht="17.45" customHeight="1">
      <c r="A41" s="6">
        <f t="shared" si="0"/>
        <v>45533</v>
      </c>
      <c r="B41" s="7">
        <f t="shared" si="1"/>
        <v>45533</v>
      </c>
      <c r="C41" s="108" t="s">
        <v>78</v>
      </c>
      <c r="D41" s="109" t="s">
        <v>78</v>
      </c>
      <c r="E41" s="196"/>
      <c r="F41" s="196"/>
      <c r="G41" s="196"/>
      <c r="H41" s="196"/>
      <c r="I41" s="196"/>
      <c r="J41" s="196"/>
    </row>
    <row r="42" spans="1:10" ht="17.45" customHeight="1">
      <c r="A42" s="6">
        <f t="shared" si="0"/>
        <v>45534</v>
      </c>
      <c r="B42" s="7">
        <f t="shared" si="1"/>
        <v>45534</v>
      </c>
      <c r="C42" s="108" t="s">
        <v>78</v>
      </c>
      <c r="D42" s="109" t="s">
        <v>78</v>
      </c>
      <c r="E42" s="195"/>
      <c r="F42" s="196"/>
      <c r="G42" s="196"/>
      <c r="H42" s="196"/>
      <c r="I42" s="196"/>
      <c r="J42" s="196"/>
    </row>
    <row r="43" spans="1:10" ht="17.45" customHeight="1">
      <c r="A43" s="6">
        <f t="shared" si="0"/>
        <v>45535</v>
      </c>
      <c r="B43" s="7">
        <f t="shared" si="1"/>
        <v>45535</v>
      </c>
      <c r="C43" s="108" t="s">
        <v>80</v>
      </c>
      <c r="D43" s="109" t="s">
        <v>80</v>
      </c>
      <c r="E43" s="195"/>
      <c r="F43" s="196"/>
      <c r="G43" s="196"/>
      <c r="H43" s="196"/>
      <c r="I43" s="196"/>
      <c r="J43" s="196"/>
    </row>
    <row r="44" spans="1:10" ht="17.45" customHeight="1">
      <c r="A44" s="209" t="s">
        <v>6</v>
      </c>
      <c r="B44" s="209"/>
      <c r="C44" s="8">
        <f>COUNTA(C$13:C$43)-COUNTIF(C$13:C$43,"―")</f>
        <v>27</v>
      </c>
      <c r="D44" s="13">
        <f>COUNTA(D$13:D$43)-COUNTIF(D$13:D$43,"―")</f>
        <v>28</v>
      </c>
      <c r="E44" s="104" t="s">
        <v>87</v>
      </c>
      <c r="F44" s="219" t="s">
        <v>88</v>
      </c>
      <c r="G44" s="220"/>
      <c r="H44" s="220"/>
      <c r="I44" s="220"/>
      <c r="J44" s="221"/>
    </row>
    <row r="45" spans="1:10" ht="17.45" customHeight="1">
      <c r="A45" s="209" t="s">
        <v>7</v>
      </c>
      <c r="B45" s="209"/>
      <c r="C45" s="8">
        <f>COUNTIF(C$13:C$43,"〇")</f>
        <v>17</v>
      </c>
      <c r="D45" s="13">
        <f>COUNTIF(D$13:D$43,"〇")</f>
        <v>18</v>
      </c>
      <c r="E45" s="103" t="s">
        <v>26</v>
      </c>
      <c r="F45" s="242" t="s">
        <v>100</v>
      </c>
      <c r="G45" s="243"/>
      <c r="H45" s="243"/>
      <c r="I45" s="243"/>
      <c r="J45" s="244"/>
    </row>
    <row r="46" spans="1:10" ht="17.45" customHeight="1" thickBot="1">
      <c r="A46" s="210" t="s">
        <v>8</v>
      </c>
      <c r="B46" s="210"/>
      <c r="C46" s="9">
        <f>COUNTIF(C$13:C$43,"●")</f>
        <v>10</v>
      </c>
      <c r="D46" s="9">
        <f>COUNTIF(D$13:D$43,"●")</f>
        <v>10</v>
      </c>
      <c r="E46" s="38" t="s">
        <v>25</v>
      </c>
      <c r="F46" s="211" t="s">
        <v>27</v>
      </c>
      <c r="G46" s="212"/>
      <c r="H46" s="212"/>
      <c r="I46" s="212"/>
      <c r="J46" s="213"/>
    </row>
    <row r="47" spans="1:10" ht="17.45" customHeight="1" thickBot="1">
      <c r="A47" s="217" t="s">
        <v>9</v>
      </c>
      <c r="B47" s="218"/>
      <c r="C47" s="105">
        <f>ROUND(C46/C44*100,1)</f>
        <v>37</v>
      </c>
      <c r="D47" s="106">
        <f>ROUND(D46/D44*100,1)</f>
        <v>35.700000000000003</v>
      </c>
      <c r="E47" s="107"/>
      <c r="F47" s="214"/>
      <c r="G47" s="215"/>
      <c r="H47" s="215"/>
      <c r="I47" s="215"/>
      <c r="J47" s="216"/>
    </row>
    <row r="48" spans="1:10" ht="24.95" customHeight="1" thickBot="1">
      <c r="A48" s="237" t="s">
        <v>101</v>
      </c>
      <c r="B48" s="238"/>
      <c r="C48" s="235"/>
      <c r="D48" s="236"/>
      <c r="E48" s="239" t="s">
        <v>102</v>
      </c>
      <c r="F48" s="246" t="s">
        <v>103</v>
      </c>
      <c r="G48" s="246"/>
      <c r="H48" s="246"/>
      <c r="I48" s="246"/>
      <c r="J48" s="247"/>
    </row>
    <row r="49" spans="12:15" ht="17.45" customHeight="1">
      <c r="L49" s="208"/>
      <c r="M49" s="208"/>
      <c r="N49" s="208"/>
      <c r="O49" s="208"/>
    </row>
    <row r="50" spans="12:15" ht="17.45" customHeight="1">
      <c r="L50" s="208"/>
      <c r="M50" s="208"/>
      <c r="N50" s="208"/>
      <c r="O50" s="208"/>
    </row>
  </sheetData>
  <mergeCells count="55">
    <mergeCell ref="L49:O50"/>
    <mergeCell ref="A46:B46"/>
    <mergeCell ref="A47:B47"/>
    <mergeCell ref="E42:J42"/>
    <mergeCell ref="E43:J43"/>
    <mergeCell ref="A44:B44"/>
    <mergeCell ref="A45:B45"/>
    <mergeCell ref="A48:B48"/>
    <mergeCell ref="C48:D48"/>
    <mergeCell ref="F48:J48"/>
    <mergeCell ref="E37:J37"/>
    <mergeCell ref="E38:J38"/>
    <mergeCell ref="E39:J39"/>
    <mergeCell ref="F46:J47"/>
    <mergeCell ref="E40:J40"/>
    <mergeCell ref="E41:J41"/>
    <mergeCell ref="F44:J44"/>
    <mergeCell ref="F45:J45"/>
    <mergeCell ref="E32:J32"/>
    <mergeCell ref="E33:J33"/>
    <mergeCell ref="E34:J34"/>
    <mergeCell ref="E35:J35"/>
    <mergeCell ref="E36:J36"/>
    <mergeCell ref="E27:J27"/>
    <mergeCell ref="E28:J28"/>
    <mergeCell ref="E29:J29"/>
    <mergeCell ref="E30:J30"/>
    <mergeCell ref="E31:J31"/>
    <mergeCell ref="E22:J22"/>
    <mergeCell ref="E23:J23"/>
    <mergeCell ref="E24:J24"/>
    <mergeCell ref="E25:J25"/>
    <mergeCell ref="E26:J26"/>
    <mergeCell ref="E17:J17"/>
    <mergeCell ref="E18:J18"/>
    <mergeCell ref="E19:J19"/>
    <mergeCell ref="E20:J20"/>
    <mergeCell ref="E21:J21"/>
    <mergeCell ref="E12:J12"/>
    <mergeCell ref="E13:J13"/>
    <mergeCell ref="E14:J14"/>
    <mergeCell ref="E15:J15"/>
    <mergeCell ref="E16:J16"/>
    <mergeCell ref="Q5:R5"/>
    <mergeCell ref="A5:J5"/>
    <mergeCell ref="Q9:R9"/>
    <mergeCell ref="B10:F10"/>
    <mergeCell ref="B11:F11"/>
    <mergeCell ref="H10:J10"/>
    <mergeCell ref="H11:J11"/>
    <mergeCell ref="Q6:R6"/>
    <mergeCell ref="Q7:R7"/>
    <mergeCell ref="Q8:R8"/>
    <mergeCell ref="Q10:R10"/>
    <mergeCell ref="Q11:R11"/>
  </mergeCells>
  <phoneticPr fontId="4"/>
  <conditionalFormatting sqref="A12:B43">
    <cfRule type="expression" dxfId="1" priority="1">
      <formula>WEEKDAY(A12)=1</formula>
    </cfRule>
    <cfRule type="expression" dxfId="0" priority="2">
      <formula>WEEKDAY(A12)=7</formula>
    </cfRule>
  </conditionalFormatting>
  <dataValidations count="3">
    <dataValidation type="list" allowBlank="1" showInputMessage="1" showErrorMessage="1" sqref="H10:J10">
      <formula1>$N$14:$N$15</formula1>
    </dataValidation>
    <dataValidation type="list" allowBlank="1" showInputMessage="1" showErrorMessage="1" sqref="C13:C43">
      <formula1>$M$5:$M$7</formula1>
    </dataValidation>
    <dataValidation type="list" allowBlank="1" showInputMessage="1" showErrorMessage="1" sqref="D13:D43">
      <formula1>$N$5:$N$9</formula1>
    </dataValidation>
  </dataValidations>
  <pageMargins left="0.74803149606299213" right="0.74803149606299213" top="0.98425196850393704" bottom="0.39370078740157483" header="0.51181102362204722" footer="0.51181102362204722"/>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 試行申請書</vt:lpstr>
      <vt:lpstr>様式２ 履行報告書</vt:lpstr>
      <vt:lpstr>様式３計画・報告書 </vt:lpstr>
      <vt:lpstr>様式３計画書（記入例）  </vt:lpstr>
      <vt:lpstr>様式３報告書（記入例）</vt:lpstr>
      <vt:lpstr>'様式２ 履行報告書'!Print_Area</vt:lpstr>
      <vt:lpstr>'様式３計画・報告書 '!Print_Area</vt:lpstr>
      <vt:lpstr>'様式３計画書（記入例）  '!Print_Area</vt:lpstr>
      <vt:lpstr>'様式３報告書（記入例）'!Print_Area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矢野　雅紀</cp:lastModifiedBy>
  <cp:lastPrinted>2024-11-13T07:57:30Z</cp:lastPrinted>
  <dcterms:created xsi:type="dcterms:W3CDTF">2022-05-08T13:45:00Z</dcterms:created>
  <dcterms:modified xsi:type="dcterms:W3CDTF">2025-03-09T23:47:34Z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